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\Desktop\"/>
    </mc:Choice>
  </mc:AlternateContent>
  <xr:revisionPtr revIDLastSave="0" documentId="8_{6A8C7916-3CD8-490E-893E-C81D048987CA}" xr6:coauthVersionLast="36" xr6:coauthVersionMax="36" xr10:uidLastSave="{00000000-0000-0000-0000-000000000000}"/>
  <bookViews>
    <workbookView xWindow="0" yWindow="0" windowWidth="28800" windowHeight="11925" xr2:uid="{40E3B4F8-AE4D-4441-BE90-E83906A37BCE}"/>
  </bookViews>
  <sheets>
    <sheet name="COG" sheetId="1" r:id="rId1"/>
  </sheets>
  <definedNames>
    <definedName name="_xlnm._FilterDatabase" localSheetId="0" hidden="1">COG!$A$4:$A$77</definedName>
    <definedName name="_xlnm.Print_Titles" localSheetId="0">COG!$1:$4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6" i="1" l="1"/>
  <c r="G76" i="1" s="1"/>
  <c r="D75" i="1"/>
  <c r="G75" i="1" s="1"/>
  <c r="D74" i="1"/>
  <c r="G74" i="1" s="1"/>
  <c r="D73" i="1"/>
  <c r="G73" i="1" s="1"/>
  <c r="D72" i="1"/>
  <c r="G72" i="1" s="1"/>
  <c r="D71" i="1"/>
  <c r="G71" i="1" s="1"/>
  <c r="D70" i="1"/>
  <c r="G70" i="1" s="1"/>
  <c r="F69" i="1"/>
  <c r="E69" i="1"/>
  <c r="C69" i="1"/>
  <c r="B69" i="1"/>
  <c r="D69" i="1" s="1"/>
  <c r="G69" i="1" s="1"/>
  <c r="D68" i="1"/>
  <c r="G68" i="1" s="1"/>
  <c r="D67" i="1"/>
  <c r="G67" i="1" s="1"/>
  <c r="D66" i="1"/>
  <c r="G66" i="1" s="1"/>
  <c r="F65" i="1"/>
  <c r="E65" i="1"/>
  <c r="C65" i="1"/>
  <c r="B65" i="1"/>
  <c r="D65" i="1" s="1"/>
  <c r="G65" i="1" s="1"/>
  <c r="D64" i="1"/>
  <c r="G64" i="1" s="1"/>
  <c r="D63" i="1"/>
  <c r="G63" i="1" s="1"/>
  <c r="D62" i="1"/>
  <c r="G62" i="1" s="1"/>
  <c r="D61" i="1"/>
  <c r="G61" i="1" s="1"/>
  <c r="D60" i="1"/>
  <c r="G60" i="1" s="1"/>
  <c r="D59" i="1"/>
  <c r="G59" i="1" s="1"/>
  <c r="D58" i="1"/>
  <c r="G58" i="1" s="1"/>
  <c r="F57" i="1"/>
  <c r="E57" i="1"/>
  <c r="C57" i="1"/>
  <c r="B57" i="1"/>
  <c r="D57" i="1" s="1"/>
  <c r="G57" i="1" s="1"/>
  <c r="D56" i="1"/>
  <c r="G56" i="1" s="1"/>
  <c r="D55" i="1"/>
  <c r="G55" i="1" s="1"/>
  <c r="D54" i="1"/>
  <c r="G54" i="1" s="1"/>
  <c r="G53" i="1" s="1"/>
  <c r="F53" i="1"/>
  <c r="E53" i="1"/>
  <c r="D53" i="1"/>
  <c r="C53" i="1"/>
  <c r="B53" i="1"/>
  <c r="D52" i="1"/>
  <c r="G52" i="1" s="1"/>
  <c r="D51" i="1"/>
  <c r="G51" i="1" s="1"/>
  <c r="D50" i="1"/>
  <c r="G50" i="1" s="1"/>
  <c r="D49" i="1"/>
  <c r="G49" i="1" s="1"/>
  <c r="D48" i="1"/>
  <c r="G48" i="1" s="1"/>
  <c r="D47" i="1"/>
  <c r="G47" i="1" s="1"/>
  <c r="D46" i="1"/>
  <c r="G46" i="1" s="1"/>
  <c r="D45" i="1"/>
  <c r="G45" i="1" s="1"/>
  <c r="D44" i="1"/>
  <c r="G44" i="1" s="1"/>
  <c r="G43" i="1" s="1"/>
  <c r="F43" i="1"/>
  <c r="E43" i="1"/>
  <c r="D43" i="1"/>
  <c r="C43" i="1"/>
  <c r="B43" i="1"/>
  <c r="D42" i="1"/>
  <c r="G42" i="1" s="1"/>
  <c r="D41" i="1"/>
  <c r="G41" i="1" s="1"/>
  <c r="D40" i="1"/>
  <c r="G40" i="1" s="1"/>
  <c r="D39" i="1"/>
  <c r="G39" i="1" s="1"/>
  <c r="D38" i="1"/>
  <c r="G38" i="1" s="1"/>
  <c r="D37" i="1"/>
  <c r="G37" i="1" s="1"/>
  <c r="D36" i="1"/>
  <c r="G36" i="1" s="1"/>
  <c r="D35" i="1"/>
  <c r="G35" i="1" s="1"/>
  <c r="D34" i="1"/>
  <c r="G34" i="1" s="1"/>
  <c r="G33" i="1" s="1"/>
  <c r="F33" i="1"/>
  <c r="E33" i="1"/>
  <c r="D33" i="1"/>
  <c r="C33" i="1"/>
  <c r="B33" i="1"/>
  <c r="D32" i="1"/>
  <c r="G32" i="1" s="1"/>
  <c r="D31" i="1"/>
  <c r="G31" i="1" s="1"/>
  <c r="D30" i="1"/>
  <c r="G30" i="1" s="1"/>
  <c r="D29" i="1"/>
  <c r="G29" i="1" s="1"/>
  <c r="D28" i="1"/>
  <c r="G28" i="1" s="1"/>
  <c r="D27" i="1"/>
  <c r="G27" i="1" s="1"/>
  <c r="D26" i="1"/>
  <c r="G26" i="1" s="1"/>
  <c r="D25" i="1"/>
  <c r="G25" i="1" s="1"/>
  <c r="D24" i="1"/>
  <c r="G24" i="1" s="1"/>
  <c r="G23" i="1" s="1"/>
  <c r="F23" i="1"/>
  <c r="E23" i="1"/>
  <c r="D23" i="1"/>
  <c r="C23" i="1"/>
  <c r="B23" i="1"/>
  <c r="D22" i="1"/>
  <c r="G22" i="1" s="1"/>
  <c r="D21" i="1"/>
  <c r="G21" i="1" s="1"/>
  <c r="D20" i="1"/>
  <c r="G20" i="1" s="1"/>
  <c r="D19" i="1"/>
  <c r="G19" i="1" s="1"/>
  <c r="D18" i="1"/>
  <c r="G18" i="1" s="1"/>
  <c r="D17" i="1"/>
  <c r="G17" i="1" s="1"/>
  <c r="D16" i="1"/>
  <c r="G16" i="1" s="1"/>
  <c r="D15" i="1"/>
  <c r="G15" i="1" s="1"/>
  <c r="D14" i="1"/>
  <c r="G14" i="1" s="1"/>
  <c r="G13" i="1" s="1"/>
  <c r="F13" i="1"/>
  <c r="E13" i="1"/>
  <c r="D13" i="1"/>
  <c r="C13" i="1"/>
  <c r="B13" i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G5" i="1" s="1"/>
  <c r="G77" i="1" s="1"/>
  <c r="F5" i="1"/>
  <c r="F77" i="1" s="1"/>
  <c r="E5" i="1"/>
  <c r="E77" i="1" s="1"/>
  <c r="D5" i="1"/>
  <c r="C5" i="1"/>
  <c r="C77" i="1" s="1"/>
  <c r="B5" i="1"/>
  <c r="B77" i="1" s="1"/>
  <c r="D77" i="1" l="1"/>
</calcChain>
</file>

<file path=xl/sharedStrings.xml><?xml version="1.0" encoding="utf-8"?>
<sst xmlns="http://schemas.openxmlformats.org/spreadsheetml/2006/main" count="85" uniqueCount="85">
  <si>
    <t>SISTEMA MUNICIPAL DE AGUA POTABLE Y ALCANTARILLADO DE MOROLEON
Estado Analítico del Ejercicio del Presupuesto de Egresos
Clasificación por Objeto del Gasto (Capítulo y Concepto)
Del 01 DE ENERO al 30 DE SEPTIEMBRE DE 2023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</si>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</sst>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Continuous" vertical="center" wrapText="1"/>
      <protection locked="0"/>
    </xf>
    <xf numFmtId="0" fontId="3" fillId="2" borderId="5" xfId="1" applyFont="1" applyFill="1" applyBorder="1" applyAlignment="1" applyProtection="1">
      <alignment horizontal="centerContinuous" vertical="center" wrapText="1"/>
      <protection locked="0"/>
    </xf>
    <xf numFmtId="0" fontId="3" fillId="2" borderId="6" xfId="1" applyFont="1" applyFill="1" applyBorder="1" applyAlignment="1" applyProtection="1">
      <alignment horizontal="centerContinuous" vertical="center" wrapText="1"/>
      <protection locked="0"/>
    </xf>
    <xf numFmtId="4" fontId="3" fillId="2" borderId="7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  <xf numFmtId="0" fontId="3" fillId="2" borderId="11" xfId="1" applyFont="1" applyFill="1" applyBorder="1" applyAlignment="1">
      <alignment horizontal="center" vertical="center"/>
    </xf>
    <xf numFmtId="0" fontId="3" fillId="2" borderId="9" xfId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/>
    </xf>
    <xf numFmtId="4" fontId="3" fillId="0" borderId="7" xfId="0" applyNumberFormat="1" applyFont="1" applyBorder="1" applyProtection="1">
      <protection locked="0"/>
    </xf>
    <xf numFmtId="0" fontId="4" fillId="0" borderId="0" xfId="0" applyFont="1" applyAlignment="1">
      <alignment horizontal="left" indent="2"/>
    </xf>
    <xf numFmtId="4" fontId="4" fillId="0" borderId="13" xfId="0" applyNumberFormat="1" applyFont="1" applyFill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4" fontId="3" fillId="0" borderId="13" xfId="0" applyNumberFormat="1" applyFont="1" applyFill="1" applyBorder="1" applyProtection="1">
      <protection locked="0"/>
    </xf>
    <xf numFmtId="0" fontId="4" fillId="0" borderId="14" xfId="0" applyFont="1" applyBorder="1" applyAlignment="1">
      <alignment horizontal="left" indent="2"/>
    </xf>
    <xf numFmtId="4" fontId="4" fillId="0" borderId="10" xfId="0" applyNumberFormat="1" applyFont="1" applyFill="1" applyBorder="1" applyProtection="1">
      <protection locked="0"/>
    </xf>
    <xf numFmtId="0" fontId="3" fillId="0" borderId="14" xfId="0" applyFont="1" applyBorder="1" applyAlignment="1" applyProtection="1">
      <alignment horizontal="left" indent="2"/>
      <protection locked="0"/>
    </xf>
    <xf numFmtId="4" fontId="3" fillId="0" borderId="10" xfId="0" applyNumberFormat="1" applyFont="1" applyBorder="1" applyProtection="1">
      <protection locked="0"/>
    </xf>
  </cellXfs>
  <cellStyles count="2">
    <cellStyle name="Normal" xfId="0" builtinId="0"/>
    <cellStyle name="Normal 3" xfId="1" xr:uid="{796C8A9F-5A03-4152-9717-90C3941C12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DF8A8-C959-45C6-ACD2-ADF76A34D487}">
  <sheetPr>
    <pageSetUpPr fitToPage="1"/>
  </sheetPr>
  <dimension ref="A1:G78"/>
  <sheetViews>
    <sheetView showGridLines="0" tabSelected="1" workbookViewId="0">
      <selection activeCell="F8" sqref="F8"/>
    </sheetView>
  </sheetViews>
  <sheetFormatPr baseColWidth="10" defaultColWidth="12" defaultRowHeight="11.25" x14ac:dyDescent="0.2"/>
  <cols>
    <col min="1" max="1" width="62.83203125" style="4" customWidth="1"/>
    <col min="2" max="7" width="15.33203125" style="4" customWidth="1"/>
    <col min="8" max="16384" width="12" style="4"/>
  </cols>
  <sheetData>
    <row r="1" spans="1:7" ht="4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24.95" customHeight="1" x14ac:dyDescent="0.2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2"/>
    </row>
    <row r="4" spans="1:7" x14ac:dyDescent="0.2">
      <c r="A4" s="13"/>
      <c r="B4" s="14">
        <v>1</v>
      </c>
      <c r="C4" s="14">
        <v>2</v>
      </c>
      <c r="D4" s="14" t="s">
        <v>9</v>
      </c>
      <c r="E4" s="14">
        <v>4</v>
      </c>
      <c r="F4" s="14">
        <v>5</v>
      </c>
      <c r="G4" s="14" t="s">
        <v>10</v>
      </c>
    </row>
    <row r="5" spans="1:7" x14ac:dyDescent="0.2">
      <c r="A5" s="15" t="s">
        <v>11</v>
      </c>
      <c r="B5" s="16">
        <f>SUM(B6:B12)</f>
        <v>21054024</v>
      </c>
      <c r="C5" s="16">
        <f t="shared" ref="C5:G5" si="0">SUM(C6:C12)</f>
        <v>0</v>
      </c>
      <c r="D5" s="16">
        <f t="shared" si="0"/>
        <v>21054024</v>
      </c>
      <c r="E5" s="16">
        <f t="shared" si="0"/>
        <v>11177208.479999999</v>
      </c>
      <c r="F5" s="16">
        <f t="shared" si="0"/>
        <v>13623347.66</v>
      </c>
      <c r="G5" s="16">
        <f t="shared" si="0"/>
        <v>9876815.5200000014</v>
      </c>
    </row>
    <row r="6" spans="1:7" x14ac:dyDescent="0.2">
      <c r="A6" s="17" t="s">
        <v>12</v>
      </c>
      <c r="B6" s="18">
        <v>12396324</v>
      </c>
      <c r="C6" s="18">
        <v>0</v>
      </c>
      <c r="D6" s="18">
        <f t="shared" ref="D6:D12" si="1">B6+C6</f>
        <v>12396324</v>
      </c>
      <c r="E6" s="18">
        <v>8256155.0700000003</v>
      </c>
      <c r="F6" s="18">
        <v>10524694.52</v>
      </c>
      <c r="G6" s="18">
        <f t="shared" ref="G6:G12" si="2">D6-E6</f>
        <v>4140168.9299999997</v>
      </c>
    </row>
    <row r="7" spans="1:7" x14ac:dyDescent="0.2">
      <c r="A7" s="17" t="s">
        <v>13</v>
      </c>
      <c r="B7" s="18">
        <v>0</v>
      </c>
      <c r="C7" s="18">
        <v>0</v>
      </c>
      <c r="D7" s="18">
        <f t="shared" si="1"/>
        <v>0</v>
      </c>
      <c r="E7" s="18">
        <v>0</v>
      </c>
      <c r="F7" s="18">
        <v>0</v>
      </c>
      <c r="G7" s="18">
        <f t="shared" si="2"/>
        <v>0</v>
      </c>
    </row>
    <row r="8" spans="1:7" x14ac:dyDescent="0.2">
      <c r="A8" s="17" t="s">
        <v>14</v>
      </c>
      <c r="B8" s="18">
        <v>3037800</v>
      </c>
      <c r="C8" s="18">
        <v>146353</v>
      </c>
      <c r="D8" s="18">
        <f t="shared" si="1"/>
        <v>3184153</v>
      </c>
      <c r="E8" s="18">
        <v>545795.52</v>
      </c>
      <c r="F8" s="18">
        <v>688594.15</v>
      </c>
      <c r="G8" s="18">
        <f t="shared" si="2"/>
        <v>2638357.48</v>
      </c>
    </row>
    <row r="9" spans="1:7" x14ac:dyDescent="0.2">
      <c r="A9" s="17" t="s">
        <v>15</v>
      </c>
      <c r="B9" s="18">
        <v>3384720</v>
      </c>
      <c r="C9" s="18">
        <v>0</v>
      </c>
      <c r="D9" s="18">
        <f t="shared" si="1"/>
        <v>3384720</v>
      </c>
      <c r="E9" s="18">
        <v>1899698.02</v>
      </c>
      <c r="F9" s="18">
        <v>1899698.02</v>
      </c>
      <c r="G9" s="18">
        <f t="shared" si="2"/>
        <v>1485021.98</v>
      </c>
    </row>
    <row r="10" spans="1:7" x14ac:dyDescent="0.2">
      <c r="A10" s="17" t="s">
        <v>16</v>
      </c>
      <c r="B10" s="18">
        <v>1312524</v>
      </c>
      <c r="C10" s="18">
        <v>0</v>
      </c>
      <c r="D10" s="18">
        <f t="shared" si="1"/>
        <v>1312524</v>
      </c>
      <c r="E10" s="18">
        <v>475559.87</v>
      </c>
      <c r="F10" s="18">
        <v>510360.97</v>
      </c>
      <c r="G10" s="18">
        <f t="shared" si="2"/>
        <v>836964.13</v>
      </c>
    </row>
    <row r="11" spans="1:7" x14ac:dyDescent="0.2">
      <c r="A11" s="17" t="s">
        <v>17</v>
      </c>
      <c r="B11" s="18">
        <v>922656</v>
      </c>
      <c r="C11" s="18">
        <v>-146353</v>
      </c>
      <c r="D11" s="18">
        <f t="shared" si="1"/>
        <v>776303</v>
      </c>
      <c r="E11" s="18">
        <v>0</v>
      </c>
      <c r="F11" s="18">
        <v>0</v>
      </c>
      <c r="G11" s="18">
        <f t="shared" si="2"/>
        <v>776303</v>
      </c>
    </row>
    <row r="12" spans="1:7" x14ac:dyDescent="0.2">
      <c r="A12" s="17" t="s">
        <v>18</v>
      </c>
      <c r="B12" s="18">
        <v>0</v>
      </c>
      <c r="C12" s="18">
        <v>0</v>
      </c>
      <c r="D12" s="18">
        <f t="shared" si="1"/>
        <v>0</v>
      </c>
      <c r="E12" s="18">
        <v>0</v>
      </c>
      <c r="F12" s="18">
        <v>0</v>
      </c>
      <c r="G12" s="18">
        <f t="shared" si="2"/>
        <v>0</v>
      </c>
    </row>
    <row r="13" spans="1:7" x14ac:dyDescent="0.2">
      <c r="A13" s="15" t="s">
        <v>19</v>
      </c>
      <c r="B13" s="19">
        <f>SUM(B14:B22)</f>
        <v>4989756</v>
      </c>
      <c r="C13" s="19">
        <f t="shared" ref="C13:G13" si="3">SUM(C14:C22)</f>
        <v>592478</v>
      </c>
      <c r="D13" s="19">
        <f t="shared" si="3"/>
        <v>5582234</v>
      </c>
      <c r="E13" s="19">
        <f t="shared" si="3"/>
        <v>3077935.6199999996</v>
      </c>
      <c r="F13" s="19">
        <f t="shared" si="3"/>
        <v>3077419.8899999992</v>
      </c>
      <c r="G13" s="19">
        <f t="shared" si="3"/>
        <v>2504298.38</v>
      </c>
    </row>
    <row r="14" spans="1:7" x14ac:dyDescent="0.2">
      <c r="A14" s="17" t="s">
        <v>20</v>
      </c>
      <c r="B14" s="18">
        <v>340212</v>
      </c>
      <c r="C14" s="18">
        <v>38771</v>
      </c>
      <c r="D14" s="18">
        <f t="shared" ref="D14:D22" si="4">B14+C14</f>
        <v>378983</v>
      </c>
      <c r="E14" s="18">
        <v>114817.49</v>
      </c>
      <c r="F14" s="18">
        <v>114519.67</v>
      </c>
      <c r="G14" s="18">
        <f t="shared" ref="G14:G22" si="5">D14-E14</f>
        <v>264165.51</v>
      </c>
    </row>
    <row r="15" spans="1:7" x14ac:dyDescent="0.2">
      <c r="A15" s="17" t="s">
        <v>21</v>
      </c>
      <c r="B15" s="18">
        <v>81540</v>
      </c>
      <c r="C15" s="18">
        <v>9293</v>
      </c>
      <c r="D15" s="18">
        <f t="shared" si="4"/>
        <v>90833</v>
      </c>
      <c r="E15" s="18">
        <v>49692.6</v>
      </c>
      <c r="F15" s="18">
        <v>49474.69</v>
      </c>
      <c r="G15" s="18">
        <f t="shared" si="5"/>
        <v>41140.400000000001</v>
      </c>
    </row>
    <row r="16" spans="1:7" x14ac:dyDescent="0.2">
      <c r="A16" s="17" t="s">
        <v>22</v>
      </c>
      <c r="B16" s="18">
        <v>0</v>
      </c>
      <c r="C16" s="18">
        <v>0</v>
      </c>
      <c r="D16" s="18">
        <f t="shared" si="4"/>
        <v>0</v>
      </c>
      <c r="E16" s="18">
        <v>0</v>
      </c>
      <c r="F16" s="18">
        <v>0</v>
      </c>
      <c r="G16" s="18">
        <f t="shared" si="5"/>
        <v>0</v>
      </c>
    </row>
    <row r="17" spans="1:7" x14ac:dyDescent="0.2">
      <c r="A17" s="17" t="s">
        <v>23</v>
      </c>
      <c r="B17" s="18">
        <v>3748632</v>
      </c>
      <c r="C17" s="18">
        <v>427206</v>
      </c>
      <c r="D17" s="18">
        <f t="shared" si="4"/>
        <v>4175838</v>
      </c>
      <c r="E17" s="18">
        <v>2368437.58</v>
      </c>
      <c r="F17" s="18">
        <v>2368437.58</v>
      </c>
      <c r="G17" s="18">
        <f t="shared" si="5"/>
        <v>1807400.42</v>
      </c>
    </row>
    <row r="18" spans="1:7" x14ac:dyDescent="0.2">
      <c r="A18" s="17" t="s">
        <v>24</v>
      </c>
      <c r="B18" s="18">
        <v>26040</v>
      </c>
      <c r="C18" s="18">
        <v>2968</v>
      </c>
      <c r="D18" s="18">
        <f t="shared" si="4"/>
        <v>29008</v>
      </c>
      <c r="E18" s="18">
        <v>1612.78</v>
      </c>
      <c r="F18" s="18">
        <v>1612.78</v>
      </c>
      <c r="G18" s="18">
        <f t="shared" si="5"/>
        <v>27395.22</v>
      </c>
    </row>
    <row r="19" spans="1:7" x14ac:dyDescent="0.2">
      <c r="A19" s="17" t="s">
        <v>25</v>
      </c>
      <c r="B19" s="18">
        <v>487464</v>
      </c>
      <c r="C19" s="18">
        <v>55553</v>
      </c>
      <c r="D19" s="18">
        <f t="shared" si="4"/>
        <v>543017</v>
      </c>
      <c r="E19" s="18">
        <v>375191.26</v>
      </c>
      <c r="F19" s="18">
        <v>375191.26</v>
      </c>
      <c r="G19" s="18">
        <f t="shared" si="5"/>
        <v>167825.74</v>
      </c>
    </row>
    <row r="20" spans="1:7" x14ac:dyDescent="0.2">
      <c r="A20" s="17" t="s">
        <v>26</v>
      </c>
      <c r="B20" s="18">
        <v>173292</v>
      </c>
      <c r="C20" s="18">
        <v>19749</v>
      </c>
      <c r="D20" s="18">
        <f t="shared" si="4"/>
        <v>193041</v>
      </c>
      <c r="E20" s="18">
        <v>121984.9</v>
      </c>
      <c r="F20" s="18">
        <v>121984.9</v>
      </c>
      <c r="G20" s="18">
        <f t="shared" si="5"/>
        <v>71056.100000000006</v>
      </c>
    </row>
    <row r="21" spans="1:7" x14ac:dyDescent="0.2">
      <c r="A21" s="17" t="s">
        <v>27</v>
      </c>
      <c r="B21" s="18">
        <v>0</v>
      </c>
      <c r="C21" s="18">
        <v>0</v>
      </c>
      <c r="D21" s="18">
        <f t="shared" si="4"/>
        <v>0</v>
      </c>
      <c r="E21" s="18">
        <v>0</v>
      </c>
      <c r="F21" s="18">
        <v>0</v>
      </c>
      <c r="G21" s="18">
        <f t="shared" si="5"/>
        <v>0</v>
      </c>
    </row>
    <row r="22" spans="1:7" x14ac:dyDescent="0.2">
      <c r="A22" s="17" t="s">
        <v>28</v>
      </c>
      <c r="B22" s="18">
        <v>132576</v>
      </c>
      <c r="C22" s="18">
        <v>38938</v>
      </c>
      <c r="D22" s="18">
        <f t="shared" si="4"/>
        <v>171514</v>
      </c>
      <c r="E22" s="18">
        <v>46199.01</v>
      </c>
      <c r="F22" s="18">
        <v>46199.01</v>
      </c>
      <c r="G22" s="18">
        <f t="shared" si="5"/>
        <v>125314.98999999999</v>
      </c>
    </row>
    <row r="23" spans="1:7" x14ac:dyDescent="0.2">
      <c r="A23" s="15" t="s">
        <v>29</v>
      </c>
      <c r="B23" s="20">
        <f>SUM(B24:B32)</f>
        <v>25355012</v>
      </c>
      <c r="C23" s="20">
        <f t="shared" ref="C23:G23" si="6">SUM(C24:C32)</f>
        <v>3780775</v>
      </c>
      <c r="D23" s="20">
        <f t="shared" si="6"/>
        <v>29135787</v>
      </c>
      <c r="E23" s="20">
        <f t="shared" si="6"/>
        <v>16938386.489999998</v>
      </c>
      <c r="F23" s="20">
        <f t="shared" si="6"/>
        <v>16419170.419999998</v>
      </c>
      <c r="G23" s="20">
        <f t="shared" si="6"/>
        <v>12197400.510000002</v>
      </c>
    </row>
    <row r="24" spans="1:7" x14ac:dyDescent="0.2">
      <c r="A24" s="17" t="s">
        <v>30</v>
      </c>
      <c r="B24" s="18">
        <v>11676737</v>
      </c>
      <c r="C24" s="18">
        <v>1327718</v>
      </c>
      <c r="D24" s="18">
        <f t="shared" ref="D24:D32" si="7">B24+C24</f>
        <v>13004455</v>
      </c>
      <c r="E24" s="18">
        <v>8884142.7899999991</v>
      </c>
      <c r="F24" s="18">
        <v>8884142.7799999993</v>
      </c>
      <c r="G24" s="18">
        <f t="shared" ref="G24:G32" si="8">D24-E24</f>
        <v>4120312.2100000009</v>
      </c>
    </row>
    <row r="25" spans="1:7" x14ac:dyDescent="0.2">
      <c r="A25" s="17" t="s">
        <v>31</v>
      </c>
      <c r="B25" s="18">
        <v>0</v>
      </c>
      <c r="C25" s="18">
        <v>0</v>
      </c>
      <c r="D25" s="18">
        <f t="shared" si="7"/>
        <v>0</v>
      </c>
      <c r="E25" s="18">
        <v>0</v>
      </c>
      <c r="F25" s="18">
        <v>0</v>
      </c>
      <c r="G25" s="18">
        <f t="shared" si="8"/>
        <v>0</v>
      </c>
    </row>
    <row r="26" spans="1:7" x14ac:dyDescent="0.2">
      <c r="A26" s="17" t="s">
        <v>32</v>
      </c>
      <c r="B26" s="18">
        <v>864097</v>
      </c>
      <c r="C26" s="18">
        <v>813441</v>
      </c>
      <c r="D26" s="18">
        <f t="shared" si="7"/>
        <v>1677538</v>
      </c>
      <c r="E26" s="18">
        <v>388466.61</v>
      </c>
      <c r="F26" s="18">
        <v>388466.61</v>
      </c>
      <c r="G26" s="18">
        <f t="shared" si="8"/>
        <v>1289071.3900000001</v>
      </c>
    </row>
    <row r="27" spans="1:7" x14ac:dyDescent="0.2">
      <c r="A27" s="17" t="s">
        <v>33</v>
      </c>
      <c r="B27" s="18">
        <v>449016</v>
      </c>
      <c r="C27" s="18">
        <v>69502</v>
      </c>
      <c r="D27" s="18">
        <f t="shared" si="7"/>
        <v>518518</v>
      </c>
      <c r="E27" s="18">
        <v>177387.92</v>
      </c>
      <c r="F27" s="18">
        <v>177387.92</v>
      </c>
      <c r="G27" s="18">
        <f t="shared" si="8"/>
        <v>341130.07999999996</v>
      </c>
    </row>
    <row r="28" spans="1:7" x14ac:dyDescent="0.2">
      <c r="A28" s="17" t="s">
        <v>34</v>
      </c>
      <c r="B28" s="18">
        <v>5657544</v>
      </c>
      <c r="C28" s="18">
        <v>678479</v>
      </c>
      <c r="D28" s="18">
        <f t="shared" si="7"/>
        <v>6336023</v>
      </c>
      <c r="E28" s="18">
        <v>3561193.4</v>
      </c>
      <c r="F28" s="18">
        <v>3559325.05</v>
      </c>
      <c r="G28" s="18">
        <f t="shared" si="8"/>
        <v>2774829.6</v>
      </c>
    </row>
    <row r="29" spans="1:7" x14ac:dyDescent="0.2">
      <c r="A29" s="17" t="s">
        <v>35</v>
      </c>
      <c r="B29" s="18">
        <v>320214</v>
      </c>
      <c r="C29" s="18">
        <v>36492</v>
      </c>
      <c r="D29" s="18">
        <f t="shared" si="7"/>
        <v>356706</v>
      </c>
      <c r="E29" s="18">
        <v>25643.14</v>
      </c>
      <c r="F29" s="18">
        <v>25394.84</v>
      </c>
      <c r="G29" s="18">
        <f t="shared" si="8"/>
        <v>331062.86</v>
      </c>
    </row>
    <row r="30" spans="1:7" x14ac:dyDescent="0.2">
      <c r="A30" s="17" t="s">
        <v>36</v>
      </c>
      <c r="B30" s="18">
        <v>155772</v>
      </c>
      <c r="C30" s="18">
        <v>17752</v>
      </c>
      <c r="D30" s="18">
        <f t="shared" si="7"/>
        <v>173524</v>
      </c>
      <c r="E30" s="18">
        <v>19895.939999999999</v>
      </c>
      <c r="F30" s="18">
        <v>19896.099999999999</v>
      </c>
      <c r="G30" s="18">
        <f t="shared" si="8"/>
        <v>153628.06</v>
      </c>
    </row>
    <row r="31" spans="1:7" x14ac:dyDescent="0.2">
      <c r="A31" s="17" t="s">
        <v>37</v>
      </c>
      <c r="B31" s="18">
        <v>206496</v>
      </c>
      <c r="C31" s="18">
        <v>106650</v>
      </c>
      <c r="D31" s="18">
        <f t="shared" si="7"/>
        <v>313146</v>
      </c>
      <c r="E31" s="18">
        <v>38781.79</v>
      </c>
      <c r="F31" s="18">
        <v>38658.29</v>
      </c>
      <c r="G31" s="18">
        <f t="shared" si="8"/>
        <v>274364.21000000002</v>
      </c>
    </row>
    <row r="32" spans="1:7" x14ac:dyDescent="0.2">
      <c r="A32" s="17" t="s">
        <v>38</v>
      </c>
      <c r="B32" s="18">
        <v>6025136</v>
      </c>
      <c r="C32" s="18">
        <v>730741</v>
      </c>
      <c r="D32" s="18">
        <f t="shared" si="7"/>
        <v>6755877</v>
      </c>
      <c r="E32" s="18">
        <v>3842874.9</v>
      </c>
      <c r="F32" s="18">
        <v>3325898.83</v>
      </c>
      <c r="G32" s="18">
        <f t="shared" si="8"/>
        <v>2913002.1</v>
      </c>
    </row>
    <row r="33" spans="1:7" x14ac:dyDescent="0.2">
      <c r="A33" s="15" t="s">
        <v>39</v>
      </c>
      <c r="B33" s="19">
        <f>SUM(B34:B42)</f>
        <v>12816</v>
      </c>
      <c r="C33" s="19">
        <f t="shared" ref="C33:G33" si="9">SUM(C34:C42)</f>
        <v>10000</v>
      </c>
      <c r="D33" s="19">
        <f t="shared" si="9"/>
        <v>22816</v>
      </c>
      <c r="E33" s="19">
        <f t="shared" si="9"/>
        <v>0</v>
      </c>
      <c r="F33" s="19">
        <f t="shared" si="9"/>
        <v>0</v>
      </c>
      <c r="G33" s="19">
        <f t="shared" si="9"/>
        <v>22816</v>
      </c>
    </row>
    <row r="34" spans="1:7" x14ac:dyDescent="0.2">
      <c r="A34" s="17" t="s">
        <v>40</v>
      </c>
      <c r="B34" s="18">
        <v>0</v>
      </c>
      <c r="C34" s="18">
        <v>0</v>
      </c>
      <c r="D34" s="18">
        <f t="shared" ref="D34:D42" si="10">B34+C34</f>
        <v>0</v>
      </c>
      <c r="E34" s="18">
        <v>0</v>
      </c>
      <c r="F34" s="18">
        <v>0</v>
      </c>
      <c r="G34" s="18">
        <f t="shared" ref="G34:G42" si="11">D34-E34</f>
        <v>0</v>
      </c>
    </row>
    <row r="35" spans="1:7" x14ac:dyDescent="0.2">
      <c r="A35" s="17" t="s">
        <v>41</v>
      </c>
      <c r="B35" s="18">
        <v>0</v>
      </c>
      <c r="C35" s="18">
        <v>0</v>
      </c>
      <c r="D35" s="18">
        <f t="shared" si="10"/>
        <v>0</v>
      </c>
      <c r="E35" s="18">
        <v>0</v>
      </c>
      <c r="F35" s="18">
        <v>0</v>
      </c>
      <c r="G35" s="18">
        <f t="shared" si="11"/>
        <v>0</v>
      </c>
    </row>
    <row r="36" spans="1:7" x14ac:dyDescent="0.2">
      <c r="A36" s="17" t="s">
        <v>42</v>
      </c>
      <c r="B36" s="18">
        <v>0</v>
      </c>
      <c r="C36" s="18">
        <v>0</v>
      </c>
      <c r="D36" s="18">
        <f t="shared" si="10"/>
        <v>0</v>
      </c>
      <c r="E36" s="18">
        <v>0</v>
      </c>
      <c r="F36" s="18">
        <v>0</v>
      </c>
      <c r="G36" s="18">
        <f t="shared" si="11"/>
        <v>0</v>
      </c>
    </row>
    <row r="37" spans="1:7" x14ac:dyDescent="0.2">
      <c r="A37" s="17" t="s">
        <v>43</v>
      </c>
      <c r="B37" s="18">
        <v>12816</v>
      </c>
      <c r="C37" s="18">
        <v>10000</v>
      </c>
      <c r="D37" s="18">
        <f t="shared" si="10"/>
        <v>22816</v>
      </c>
      <c r="E37" s="18">
        <v>0</v>
      </c>
      <c r="F37" s="18">
        <v>0</v>
      </c>
      <c r="G37" s="18">
        <f t="shared" si="11"/>
        <v>22816</v>
      </c>
    </row>
    <row r="38" spans="1:7" x14ac:dyDescent="0.2">
      <c r="A38" s="17" t="s">
        <v>44</v>
      </c>
      <c r="B38" s="18">
        <v>0</v>
      </c>
      <c r="C38" s="18">
        <v>0</v>
      </c>
      <c r="D38" s="18">
        <f t="shared" si="10"/>
        <v>0</v>
      </c>
      <c r="E38" s="18">
        <v>0</v>
      </c>
      <c r="F38" s="18">
        <v>0</v>
      </c>
      <c r="G38" s="18">
        <f t="shared" si="11"/>
        <v>0</v>
      </c>
    </row>
    <row r="39" spans="1:7" x14ac:dyDescent="0.2">
      <c r="A39" s="17" t="s">
        <v>45</v>
      </c>
      <c r="B39" s="18">
        <v>0</v>
      </c>
      <c r="C39" s="18">
        <v>0</v>
      </c>
      <c r="D39" s="18">
        <f t="shared" si="10"/>
        <v>0</v>
      </c>
      <c r="E39" s="18">
        <v>0</v>
      </c>
      <c r="F39" s="18">
        <v>0</v>
      </c>
      <c r="G39" s="18">
        <f t="shared" si="11"/>
        <v>0</v>
      </c>
    </row>
    <row r="40" spans="1:7" x14ac:dyDescent="0.2">
      <c r="A40" s="17" t="s">
        <v>46</v>
      </c>
      <c r="B40" s="18">
        <v>0</v>
      </c>
      <c r="C40" s="18">
        <v>0</v>
      </c>
      <c r="D40" s="18">
        <f t="shared" si="10"/>
        <v>0</v>
      </c>
      <c r="E40" s="18">
        <v>0</v>
      </c>
      <c r="F40" s="18">
        <v>0</v>
      </c>
      <c r="G40" s="18">
        <f t="shared" si="11"/>
        <v>0</v>
      </c>
    </row>
    <row r="41" spans="1:7" x14ac:dyDescent="0.2">
      <c r="A41" s="17" t="s">
        <v>47</v>
      </c>
      <c r="B41" s="18">
        <v>0</v>
      </c>
      <c r="C41" s="18">
        <v>0</v>
      </c>
      <c r="D41" s="18">
        <f t="shared" si="10"/>
        <v>0</v>
      </c>
      <c r="E41" s="18">
        <v>0</v>
      </c>
      <c r="F41" s="18">
        <v>0</v>
      </c>
      <c r="G41" s="18">
        <f t="shared" si="11"/>
        <v>0</v>
      </c>
    </row>
    <row r="42" spans="1:7" x14ac:dyDescent="0.2">
      <c r="A42" s="17" t="s">
        <v>48</v>
      </c>
      <c r="B42" s="18">
        <v>0</v>
      </c>
      <c r="C42" s="18">
        <v>0</v>
      </c>
      <c r="D42" s="18">
        <f t="shared" si="10"/>
        <v>0</v>
      </c>
      <c r="E42" s="18">
        <v>0</v>
      </c>
      <c r="F42" s="18">
        <v>0</v>
      </c>
      <c r="G42" s="18">
        <f t="shared" si="11"/>
        <v>0</v>
      </c>
    </row>
    <row r="43" spans="1:7" x14ac:dyDescent="0.2">
      <c r="A43" s="15" t="s">
        <v>49</v>
      </c>
      <c r="B43" s="19">
        <f>SUM(B44:B52)</f>
        <v>3</v>
      </c>
      <c r="C43" s="19">
        <f t="shared" ref="C43:G43" si="12">SUM(C44:C52)</f>
        <v>1998002</v>
      </c>
      <c r="D43" s="19">
        <f t="shared" si="12"/>
        <v>1998005</v>
      </c>
      <c r="E43" s="19">
        <f t="shared" si="12"/>
        <v>925580.71000000008</v>
      </c>
      <c r="F43" s="19">
        <f t="shared" si="12"/>
        <v>925580.71000000008</v>
      </c>
      <c r="G43" s="19">
        <f t="shared" si="12"/>
        <v>1072424.2899999998</v>
      </c>
    </row>
    <row r="44" spans="1:7" x14ac:dyDescent="0.2">
      <c r="A44" s="17" t="s">
        <v>50</v>
      </c>
      <c r="B44" s="18">
        <v>2</v>
      </c>
      <c r="C44" s="18">
        <v>165000</v>
      </c>
      <c r="D44" s="18">
        <f t="shared" ref="D44:D52" si="13">B44+C44</f>
        <v>165002</v>
      </c>
      <c r="E44" s="18">
        <v>106200.16</v>
      </c>
      <c r="F44" s="18">
        <v>106200.16</v>
      </c>
      <c r="G44" s="18">
        <f t="shared" ref="G44:G52" si="14">D44-E44</f>
        <v>58801.84</v>
      </c>
    </row>
    <row r="45" spans="1:7" x14ac:dyDescent="0.2">
      <c r="A45" s="17" t="s">
        <v>51</v>
      </c>
      <c r="B45" s="18">
        <v>0</v>
      </c>
      <c r="C45" s="18">
        <v>2000</v>
      </c>
      <c r="D45" s="18">
        <f t="shared" si="13"/>
        <v>2000</v>
      </c>
      <c r="E45" s="18">
        <v>0</v>
      </c>
      <c r="F45" s="18">
        <v>0</v>
      </c>
      <c r="G45" s="18">
        <f t="shared" si="14"/>
        <v>2000</v>
      </c>
    </row>
    <row r="46" spans="1:7" x14ac:dyDescent="0.2">
      <c r="A46" s="17" t="s">
        <v>52</v>
      </c>
      <c r="B46" s="18">
        <v>0</v>
      </c>
      <c r="C46" s="18">
        <v>5000</v>
      </c>
      <c r="D46" s="18">
        <f t="shared" si="13"/>
        <v>5000</v>
      </c>
      <c r="E46" s="18">
        <v>0</v>
      </c>
      <c r="F46" s="18">
        <v>0</v>
      </c>
      <c r="G46" s="18">
        <f t="shared" si="14"/>
        <v>5000</v>
      </c>
    </row>
    <row r="47" spans="1:7" x14ac:dyDescent="0.2">
      <c r="A47" s="17" t="s">
        <v>53</v>
      </c>
      <c r="B47" s="18">
        <v>1</v>
      </c>
      <c r="C47" s="18">
        <v>1180000</v>
      </c>
      <c r="D47" s="18">
        <f t="shared" si="13"/>
        <v>1180001</v>
      </c>
      <c r="E47" s="18">
        <v>427491.38</v>
      </c>
      <c r="F47" s="18">
        <v>427491.38</v>
      </c>
      <c r="G47" s="18">
        <f t="shared" si="14"/>
        <v>752509.62</v>
      </c>
    </row>
    <row r="48" spans="1:7" x14ac:dyDescent="0.2">
      <c r="A48" s="17" t="s">
        <v>54</v>
      </c>
      <c r="B48" s="18">
        <v>0</v>
      </c>
      <c r="C48" s="18">
        <v>15000</v>
      </c>
      <c r="D48" s="18">
        <f t="shared" si="13"/>
        <v>15000</v>
      </c>
      <c r="E48" s="18">
        <v>0</v>
      </c>
      <c r="F48" s="18">
        <v>0</v>
      </c>
      <c r="G48" s="18">
        <f t="shared" si="14"/>
        <v>15000</v>
      </c>
    </row>
    <row r="49" spans="1:7" x14ac:dyDescent="0.2">
      <c r="A49" s="17" t="s">
        <v>55</v>
      </c>
      <c r="B49" s="18">
        <v>0</v>
      </c>
      <c r="C49" s="18">
        <v>575000</v>
      </c>
      <c r="D49" s="18">
        <f t="shared" si="13"/>
        <v>575000</v>
      </c>
      <c r="E49" s="18">
        <v>389373.07</v>
      </c>
      <c r="F49" s="18">
        <v>389373.07</v>
      </c>
      <c r="G49" s="18">
        <f t="shared" si="14"/>
        <v>185626.93</v>
      </c>
    </row>
    <row r="50" spans="1:7" x14ac:dyDescent="0.2">
      <c r="A50" s="17" t="s">
        <v>56</v>
      </c>
      <c r="B50" s="18">
        <v>0</v>
      </c>
      <c r="C50" s="18">
        <v>0</v>
      </c>
      <c r="D50" s="18">
        <f t="shared" si="13"/>
        <v>0</v>
      </c>
      <c r="E50" s="18">
        <v>0</v>
      </c>
      <c r="F50" s="18">
        <v>0</v>
      </c>
      <c r="G50" s="18">
        <f t="shared" si="14"/>
        <v>0</v>
      </c>
    </row>
    <row r="51" spans="1:7" x14ac:dyDescent="0.2">
      <c r="A51" s="17" t="s">
        <v>57</v>
      </c>
      <c r="B51" s="18">
        <v>0</v>
      </c>
      <c r="C51" s="18">
        <v>1</v>
      </c>
      <c r="D51" s="18">
        <f t="shared" si="13"/>
        <v>1</v>
      </c>
      <c r="E51" s="18">
        <v>0</v>
      </c>
      <c r="F51" s="18">
        <v>0</v>
      </c>
      <c r="G51" s="18">
        <f t="shared" si="14"/>
        <v>1</v>
      </c>
    </row>
    <row r="52" spans="1:7" x14ac:dyDescent="0.2">
      <c r="A52" s="17" t="s">
        <v>58</v>
      </c>
      <c r="B52" s="18">
        <v>0</v>
      </c>
      <c r="C52" s="18">
        <v>56001</v>
      </c>
      <c r="D52" s="18">
        <f t="shared" si="13"/>
        <v>56001</v>
      </c>
      <c r="E52" s="18">
        <v>2516.1</v>
      </c>
      <c r="F52" s="18">
        <v>2516.1</v>
      </c>
      <c r="G52" s="18">
        <f t="shared" si="14"/>
        <v>53484.9</v>
      </c>
    </row>
    <row r="53" spans="1:7" x14ac:dyDescent="0.2">
      <c r="A53" s="15" t="s">
        <v>59</v>
      </c>
      <c r="B53" s="19">
        <f>SUM(B54:B56)</f>
        <v>5159490</v>
      </c>
      <c r="C53" s="19">
        <f t="shared" ref="C53:G53" si="15">SUM(C54:C56)</f>
        <v>22860001</v>
      </c>
      <c r="D53" s="19">
        <f t="shared" si="15"/>
        <v>28019491</v>
      </c>
      <c r="E53" s="19">
        <f t="shared" si="15"/>
        <v>14139134.99</v>
      </c>
      <c r="F53" s="19">
        <f t="shared" si="15"/>
        <v>14139134.99</v>
      </c>
      <c r="G53" s="19">
        <f t="shared" si="15"/>
        <v>13880356.01</v>
      </c>
    </row>
    <row r="54" spans="1:7" x14ac:dyDescent="0.2">
      <c r="A54" s="17" t="s">
        <v>60</v>
      </c>
      <c r="B54" s="18">
        <v>5159488</v>
      </c>
      <c r="C54" s="18">
        <v>19200001</v>
      </c>
      <c r="D54" s="18">
        <f t="shared" ref="D54:D76" si="16">B54+C54</f>
        <v>24359489</v>
      </c>
      <c r="E54" s="18">
        <v>14139134.99</v>
      </c>
      <c r="F54" s="18">
        <v>14139134.99</v>
      </c>
      <c r="G54" s="18">
        <f t="shared" ref="G54:G76" si="17">D54-E54</f>
        <v>10220354.01</v>
      </c>
    </row>
    <row r="55" spans="1:7" x14ac:dyDescent="0.2">
      <c r="A55" s="17" t="s">
        <v>61</v>
      </c>
      <c r="B55" s="18">
        <v>1</v>
      </c>
      <c r="C55" s="18">
        <v>160000</v>
      </c>
      <c r="D55" s="18">
        <f t="shared" si="16"/>
        <v>160001</v>
      </c>
      <c r="E55" s="18">
        <v>0</v>
      </c>
      <c r="F55" s="18">
        <v>0</v>
      </c>
      <c r="G55" s="18">
        <f t="shared" si="17"/>
        <v>160001</v>
      </c>
    </row>
    <row r="56" spans="1:7" x14ac:dyDescent="0.2">
      <c r="A56" s="17" t="s">
        <v>62</v>
      </c>
      <c r="B56" s="18">
        <v>1</v>
      </c>
      <c r="C56" s="18">
        <v>3500000</v>
      </c>
      <c r="D56" s="18">
        <f t="shared" si="16"/>
        <v>3500001</v>
      </c>
      <c r="E56" s="18">
        <v>0</v>
      </c>
      <c r="F56" s="18">
        <v>0</v>
      </c>
      <c r="G56" s="18">
        <f t="shared" si="17"/>
        <v>3500001</v>
      </c>
    </row>
    <row r="57" spans="1:7" x14ac:dyDescent="0.2">
      <c r="A57" s="15" t="s">
        <v>63</v>
      </c>
      <c r="B57" s="20">
        <f>SUM(B58:B64)</f>
        <v>0</v>
      </c>
      <c r="C57" s="20">
        <f>SUM(C58:C64)</f>
        <v>0</v>
      </c>
      <c r="D57" s="20">
        <f t="shared" si="16"/>
        <v>0</v>
      </c>
      <c r="E57" s="20">
        <f>SUM(E58:E64)</f>
        <v>0</v>
      </c>
      <c r="F57" s="20">
        <f>SUM(F58:F64)</f>
        <v>0</v>
      </c>
      <c r="G57" s="20">
        <f t="shared" si="17"/>
        <v>0</v>
      </c>
    </row>
    <row r="58" spans="1:7" x14ac:dyDescent="0.2">
      <c r="A58" s="17" t="s">
        <v>64</v>
      </c>
      <c r="B58" s="18">
        <v>0</v>
      </c>
      <c r="C58" s="18">
        <v>0</v>
      </c>
      <c r="D58" s="18">
        <f t="shared" si="16"/>
        <v>0</v>
      </c>
      <c r="E58" s="18">
        <v>0</v>
      </c>
      <c r="F58" s="18">
        <v>0</v>
      </c>
      <c r="G58" s="18">
        <f t="shared" si="17"/>
        <v>0</v>
      </c>
    </row>
    <row r="59" spans="1:7" x14ac:dyDescent="0.2">
      <c r="A59" s="17" t="s">
        <v>65</v>
      </c>
      <c r="B59" s="18">
        <v>0</v>
      </c>
      <c r="C59" s="18">
        <v>0</v>
      </c>
      <c r="D59" s="18">
        <f t="shared" si="16"/>
        <v>0</v>
      </c>
      <c r="E59" s="18">
        <v>0</v>
      </c>
      <c r="F59" s="18">
        <v>0</v>
      </c>
      <c r="G59" s="18">
        <f t="shared" si="17"/>
        <v>0</v>
      </c>
    </row>
    <row r="60" spans="1:7" x14ac:dyDescent="0.2">
      <c r="A60" s="17" t="s">
        <v>66</v>
      </c>
      <c r="B60" s="18">
        <v>0</v>
      </c>
      <c r="C60" s="18">
        <v>0</v>
      </c>
      <c r="D60" s="18">
        <f t="shared" si="16"/>
        <v>0</v>
      </c>
      <c r="E60" s="18">
        <v>0</v>
      </c>
      <c r="F60" s="18">
        <v>0</v>
      </c>
      <c r="G60" s="18">
        <f t="shared" si="17"/>
        <v>0</v>
      </c>
    </row>
    <row r="61" spans="1:7" x14ac:dyDescent="0.2">
      <c r="A61" s="17" t="s">
        <v>67</v>
      </c>
      <c r="B61" s="18">
        <v>0</v>
      </c>
      <c r="C61" s="18">
        <v>0</v>
      </c>
      <c r="D61" s="18">
        <f t="shared" si="16"/>
        <v>0</v>
      </c>
      <c r="E61" s="18">
        <v>0</v>
      </c>
      <c r="F61" s="18">
        <v>0</v>
      </c>
      <c r="G61" s="18">
        <f t="shared" si="17"/>
        <v>0</v>
      </c>
    </row>
    <row r="62" spans="1:7" x14ac:dyDescent="0.2">
      <c r="A62" s="17" t="s">
        <v>68</v>
      </c>
      <c r="B62" s="18">
        <v>0</v>
      </c>
      <c r="C62" s="18">
        <v>0</v>
      </c>
      <c r="D62" s="18">
        <f t="shared" si="16"/>
        <v>0</v>
      </c>
      <c r="E62" s="18">
        <v>0</v>
      </c>
      <c r="F62" s="18">
        <v>0</v>
      </c>
      <c r="G62" s="18">
        <f t="shared" si="17"/>
        <v>0</v>
      </c>
    </row>
    <row r="63" spans="1:7" x14ac:dyDescent="0.2">
      <c r="A63" s="17" t="s">
        <v>69</v>
      </c>
      <c r="B63" s="18">
        <v>0</v>
      </c>
      <c r="C63" s="18">
        <v>0</v>
      </c>
      <c r="D63" s="18">
        <f t="shared" si="16"/>
        <v>0</v>
      </c>
      <c r="E63" s="18">
        <v>0</v>
      </c>
      <c r="F63" s="18">
        <v>0</v>
      </c>
      <c r="G63" s="18">
        <f t="shared" si="17"/>
        <v>0</v>
      </c>
    </row>
    <row r="64" spans="1:7" x14ac:dyDescent="0.2">
      <c r="A64" s="17" t="s">
        <v>70</v>
      </c>
      <c r="B64" s="18">
        <v>0</v>
      </c>
      <c r="C64" s="18">
        <v>0</v>
      </c>
      <c r="D64" s="18">
        <f t="shared" si="16"/>
        <v>0</v>
      </c>
      <c r="E64" s="18">
        <v>0</v>
      </c>
      <c r="F64" s="18">
        <v>0</v>
      </c>
      <c r="G64" s="18">
        <f t="shared" si="17"/>
        <v>0</v>
      </c>
    </row>
    <row r="65" spans="1:7" x14ac:dyDescent="0.2">
      <c r="A65" s="15" t="s">
        <v>71</v>
      </c>
      <c r="B65" s="20">
        <f>SUM(B66:B68)</f>
        <v>0</v>
      </c>
      <c r="C65" s="20">
        <f>SUM(C66:C68)</f>
        <v>0</v>
      </c>
      <c r="D65" s="20">
        <f t="shared" si="16"/>
        <v>0</v>
      </c>
      <c r="E65" s="20">
        <f>SUM(E66:E68)</f>
        <v>0</v>
      </c>
      <c r="F65" s="20">
        <f>SUM(F66:F68)</f>
        <v>0</v>
      </c>
      <c r="G65" s="20">
        <f t="shared" si="17"/>
        <v>0</v>
      </c>
    </row>
    <row r="66" spans="1:7" x14ac:dyDescent="0.2">
      <c r="A66" s="17" t="s">
        <v>72</v>
      </c>
      <c r="B66" s="18">
        <v>0</v>
      </c>
      <c r="C66" s="18">
        <v>0</v>
      </c>
      <c r="D66" s="18">
        <f t="shared" si="16"/>
        <v>0</v>
      </c>
      <c r="E66" s="18">
        <v>0</v>
      </c>
      <c r="F66" s="18">
        <v>0</v>
      </c>
      <c r="G66" s="18">
        <f t="shared" si="17"/>
        <v>0</v>
      </c>
    </row>
    <row r="67" spans="1:7" x14ac:dyDescent="0.2">
      <c r="A67" s="17" t="s">
        <v>73</v>
      </c>
      <c r="B67" s="18">
        <v>0</v>
      </c>
      <c r="C67" s="18">
        <v>0</v>
      </c>
      <c r="D67" s="18">
        <f t="shared" si="16"/>
        <v>0</v>
      </c>
      <c r="E67" s="18">
        <v>0</v>
      </c>
      <c r="F67" s="18">
        <v>0</v>
      </c>
      <c r="G67" s="18">
        <f t="shared" si="17"/>
        <v>0</v>
      </c>
    </row>
    <row r="68" spans="1:7" x14ac:dyDescent="0.2">
      <c r="A68" s="17" t="s">
        <v>74</v>
      </c>
      <c r="B68" s="18">
        <v>0</v>
      </c>
      <c r="C68" s="18">
        <v>0</v>
      </c>
      <c r="D68" s="18">
        <f t="shared" si="16"/>
        <v>0</v>
      </c>
      <c r="E68" s="18">
        <v>0</v>
      </c>
      <c r="F68" s="18">
        <v>0</v>
      </c>
      <c r="G68" s="18">
        <f t="shared" si="17"/>
        <v>0</v>
      </c>
    </row>
    <row r="69" spans="1:7" x14ac:dyDescent="0.2">
      <c r="A69" s="15" t="s">
        <v>75</v>
      </c>
      <c r="B69" s="20">
        <f>SUM(B70:B76)</f>
        <v>0</v>
      </c>
      <c r="C69" s="20">
        <f>SUM(C70:C76)</f>
        <v>0</v>
      </c>
      <c r="D69" s="20">
        <f t="shared" si="16"/>
        <v>0</v>
      </c>
      <c r="E69" s="20">
        <f>SUM(E70:E76)</f>
        <v>0</v>
      </c>
      <c r="F69" s="20">
        <f>SUM(F70:F76)</f>
        <v>0</v>
      </c>
      <c r="G69" s="20">
        <f t="shared" si="17"/>
        <v>0</v>
      </c>
    </row>
    <row r="70" spans="1:7" x14ac:dyDescent="0.2">
      <c r="A70" s="17" t="s">
        <v>76</v>
      </c>
      <c r="B70" s="18">
        <v>0</v>
      </c>
      <c r="C70" s="18">
        <v>0</v>
      </c>
      <c r="D70" s="18">
        <f t="shared" si="16"/>
        <v>0</v>
      </c>
      <c r="E70" s="18">
        <v>0</v>
      </c>
      <c r="F70" s="18">
        <v>0</v>
      </c>
      <c r="G70" s="18">
        <f t="shared" si="17"/>
        <v>0</v>
      </c>
    </row>
    <row r="71" spans="1:7" x14ac:dyDescent="0.2">
      <c r="A71" s="17" t="s">
        <v>77</v>
      </c>
      <c r="B71" s="18">
        <v>0</v>
      </c>
      <c r="C71" s="18">
        <v>0</v>
      </c>
      <c r="D71" s="18">
        <f t="shared" si="16"/>
        <v>0</v>
      </c>
      <c r="E71" s="18">
        <v>0</v>
      </c>
      <c r="F71" s="18">
        <v>0</v>
      </c>
      <c r="G71" s="18">
        <f t="shared" si="17"/>
        <v>0</v>
      </c>
    </row>
    <row r="72" spans="1:7" x14ac:dyDescent="0.2">
      <c r="A72" s="17" t="s">
        <v>78</v>
      </c>
      <c r="B72" s="18">
        <v>0</v>
      </c>
      <c r="C72" s="18">
        <v>0</v>
      </c>
      <c r="D72" s="18">
        <f t="shared" si="16"/>
        <v>0</v>
      </c>
      <c r="E72" s="18">
        <v>0</v>
      </c>
      <c r="F72" s="18">
        <v>0</v>
      </c>
      <c r="G72" s="18">
        <f t="shared" si="17"/>
        <v>0</v>
      </c>
    </row>
    <row r="73" spans="1:7" x14ac:dyDescent="0.2">
      <c r="A73" s="17" t="s">
        <v>79</v>
      </c>
      <c r="B73" s="18">
        <v>0</v>
      </c>
      <c r="C73" s="18">
        <v>0</v>
      </c>
      <c r="D73" s="18">
        <f t="shared" si="16"/>
        <v>0</v>
      </c>
      <c r="E73" s="18">
        <v>0</v>
      </c>
      <c r="F73" s="18">
        <v>0</v>
      </c>
      <c r="G73" s="18">
        <f t="shared" si="17"/>
        <v>0</v>
      </c>
    </row>
    <row r="74" spans="1:7" x14ac:dyDescent="0.2">
      <c r="A74" s="17" t="s">
        <v>80</v>
      </c>
      <c r="B74" s="18">
        <v>0</v>
      </c>
      <c r="C74" s="18">
        <v>0</v>
      </c>
      <c r="D74" s="18">
        <f t="shared" si="16"/>
        <v>0</v>
      </c>
      <c r="E74" s="18">
        <v>0</v>
      </c>
      <c r="F74" s="18">
        <v>0</v>
      </c>
      <c r="G74" s="18">
        <f t="shared" si="17"/>
        <v>0</v>
      </c>
    </row>
    <row r="75" spans="1:7" x14ac:dyDescent="0.2">
      <c r="A75" s="17" t="s">
        <v>81</v>
      </c>
      <c r="B75" s="18">
        <v>0</v>
      </c>
      <c r="C75" s="18">
        <v>0</v>
      </c>
      <c r="D75" s="18">
        <f t="shared" si="16"/>
        <v>0</v>
      </c>
      <c r="E75" s="18">
        <v>0</v>
      </c>
      <c r="F75" s="18">
        <v>0</v>
      </c>
      <c r="G75" s="18">
        <f t="shared" si="17"/>
        <v>0</v>
      </c>
    </row>
    <row r="76" spans="1:7" x14ac:dyDescent="0.2">
      <c r="A76" s="21" t="s">
        <v>82</v>
      </c>
      <c r="B76" s="22">
        <v>0</v>
      </c>
      <c r="C76" s="22">
        <v>0</v>
      </c>
      <c r="D76" s="22">
        <f t="shared" si="16"/>
        <v>0</v>
      </c>
      <c r="E76" s="22">
        <v>0</v>
      </c>
      <c r="F76" s="22">
        <v>0</v>
      </c>
      <c r="G76" s="22">
        <f t="shared" si="17"/>
        <v>0</v>
      </c>
    </row>
    <row r="77" spans="1:7" x14ac:dyDescent="0.2">
      <c r="A77" s="23" t="s">
        <v>83</v>
      </c>
      <c r="B77" s="24">
        <f>+B5+B13+B23+B33+B43+B53+B57+B65+B69</f>
        <v>56571101</v>
      </c>
      <c r="C77" s="24">
        <f t="shared" ref="C77:G77" si="18">+C5+C13+C23+C33+C43+C53+C57+C65+C69</f>
        <v>29241256</v>
      </c>
      <c r="D77" s="24">
        <f t="shared" si="18"/>
        <v>85812357</v>
      </c>
      <c r="E77" s="24">
        <f t="shared" si="18"/>
        <v>46258246.289999999</v>
      </c>
      <c r="F77" s="24">
        <f t="shared" si="18"/>
        <v>48184653.670000002</v>
      </c>
      <c r="G77" s="24">
        <f t="shared" si="18"/>
        <v>39554110.710000001</v>
      </c>
    </row>
    <row r="78" spans="1:7" x14ac:dyDescent="0.2">
      <c r="A78" s="4" t="s">
        <v>84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11811023622047245" right="0.11811023622047245" top="0.74803149606299213" bottom="0.74803149606299213" header="0.31496062992125984" footer="0.31496062992125984"/>
  <pageSetup scale="74" orientation="portrait" r:id="rId1"/>
  <headerFooter>
    <oddHeader>&amp;R&amp;P /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COG</vt:lpstr>
      <vt:lpstr>COG!Títulos_a_imprimir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2023-10-26T21:28:11Z</dcterms:created>
  <dcterms:modified xsi:type="dcterms:W3CDTF">2023-10-26T21:29:16Z</dcterms:modified>
</cp:coreProperties>
</file>