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SAP\SAP GUI\"/>
    </mc:Choice>
  </mc:AlternateContent>
  <xr:revisionPtr revIDLastSave="0" documentId="13_ncr:1_{68C95C62-43D1-478C-AABB-0E50D9299F5E}" xr6:coauthVersionLast="36" xr6:coauthVersionMax="36" xr10:uidLastSave="{00000000-0000-0000-0000-000000000000}"/>
  <bookViews>
    <workbookView xWindow="0" yWindow="0" windowWidth="23040" windowHeight="9525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G35" i="1"/>
  <c r="M34" i="1"/>
  <c r="L34" i="1"/>
  <c r="G34" i="1"/>
  <c r="M33" i="1"/>
  <c r="L33" i="1"/>
  <c r="G33" i="1"/>
  <c r="M32" i="1"/>
  <c r="L32" i="1"/>
  <c r="G32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1" i="1" l="1"/>
  <c r="G9" i="1"/>
  <c r="K38" i="1" l="1"/>
  <c r="J38" i="1"/>
  <c r="I38" i="1"/>
  <c r="H38" i="1"/>
  <c r="G38" i="1"/>
  <c r="K26" i="1"/>
  <c r="J26" i="1"/>
  <c r="I26" i="1"/>
  <c r="H26" i="1"/>
  <c r="G26" i="1"/>
  <c r="M38" i="1" l="1"/>
  <c r="M31" i="1"/>
  <c r="M26" i="1"/>
  <c r="M9" i="1"/>
  <c r="K40" i="1"/>
  <c r="I40" i="1"/>
  <c r="H40" i="1"/>
  <c r="J40" i="1"/>
  <c r="G40" i="1"/>
  <c r="L38" i="1"/>
  <c r="L31" i="1"/>
  <c r="L26" i="1"/>
  <c r="L9" i="1"/>
  <c r="L40" i="1" l="1"/>
  <c r="M40" i="1"/>
</calcChain>
</file>

<file path=xl/sharedStrings.xml><?xml version="1.0" encoding="utf-8"?>
<sst xmlns="http://schemas.openxmlformats.org/spreadsheetml/2006/main" count="46" uniqueCount="44">
  <si>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</si>
  <si>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</si>
  <si>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</si>
  <si>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</si>
  <si>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</si>
  <si>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</si>
  <si>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</si>
  <si>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</si>
  <si>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</si>
  <si>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</si>
  <si>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</si>
  <si>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</si>
  <si>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</si>
  <si>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</si>
  <si>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</si>
  <si>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</si>
  <si>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</si>
  <si>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</si>
  <si>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</si>
  <si>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</si>
  <si>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</si>
  <si>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</si>
  <si>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SMAPAM</t>
  </si>
  <si>
    <t>MUEBLES DE OFICINA Y ESTANTERIA</t>
  </si>
  <si>
    <t>EQUIPO DE COMPUTO Y DE TECNOLOGIAS DE LA INFORMAC</t>
  </si>
  <si>
    <t>OTROS MOBILIARIOS Y EQUIPOS DE ADMINISTRACION</t>
  </si>
  <si>
    <t>CAMARAS FOTOGRAFICAS Y DE VIDEO</t>
  </si>
  <si>
    <t>EQUIPO MEDICO Y DE LABORATORIO</t>
  </si>
  <si>
    <t>VEHICULOS Y EQUIPO TERRESTRE</t>
  </si>
  <si>
    <t>OTROS EQUIPOS DE TRANSPORTE</t>
  </si>
  <si>
    <t>EQUIPO DE DEFENSA Y SEGURIDAD</t>
  </si>
  <si>
    <t>MAQUINARIA Y EQUIPO INDUSTRIAL</t>
  </si>
  <si>
    <t>SIST DE AIRE ACON, CALEFACC Y DE REFR INDUS Y COM</t>
  </si>
  <si>
    <t>EQUIPO DE COMUNICACION Y TELECOMUNICACION</t>
  </si>
  <si>
    <t>TERRENOS</t>
  </si>
  <si>
    <t>SOFTWARE</t>
  </si>
  <si>
    <t>CONCESIONES</t>
  </si>
  <si>
    <t>LICENCIAS INFORMATICAS E INTELECTUALES</t>
  </si>
  <si>
    <t>CONS D OBRS P EL ABS DE AGUA, PETRO, GS, ELE Y TEL</t>
  </si>
  <si>
    <t>DIV DE TERRENOS Y CONSTR DE OBRAS DE URBANIZACION</t>
  </si>
  <si>
    <t>CONSTRUCCION DE VIAS DE COMUNICACION</t>
  </si>
  <si>
    <t>EDIFICACION NO HABITACIONAL</t>
  </si>
  <si>
    <t>ESTU, FORM Y EVA D PROYE PRODU NO INCL EN CONCEP A</t>
  </si>
  <si>
    <t>Sistema Municipal de Agua Potable y Alcantarillados de Moroleón, Gto.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</si>
</sst>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workbookViewId="0">
      <selection activeCell="A3" sqref="A3:XFD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8" width="11.7109375" style="1" bestFit="1" customWidth="1"/>
    <col min="9" max="9" width="12.570312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25.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1</v>
      </c>
      <c r="H9" s="36">
        <v>1</v>
      </c>
      <c r="I9" s="36">
        <v>30001</v>
      </c>
      <c r="J9" s="36">
        <v>0</v>
      </c>
      <c r="K9" s="36">
        <v>16405.18</v>
      </c>
      <c r="L9" s="37">
        <f>IFERROR(K9/H9,0)</f>
        <v>16405.18</v>
      </c>
      <c r="M9" s="38">
        <f>IFERROR(K9/I9,0)</f>
        <v>0.5468211059631346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1</v>
      </c>
      <c r="H10" s="36">
        <v>1</v>
      </c>
      <c r="I10" s="36">
        <v>100001</v>
      </c>
      <c r="J10" s="36">
        <v>0</v>
      </c>
      <c r="K10" s="36">
        <v>53512.07</v>
      </c>
      <c r="L10" s="37">
        <f>IFERROR(K10/H10,0)</f>
        <v>53512.07</v>
      </c>
      <c r="M10" s="38">
        <f>IFERROR(K10/I10,0)</f>
        <v>0.53511534884651157</v>
      </c>
    </row>
    <row r="11" spans="2:13" x14ac:dyDescent="0.2">
      <c r="B11" s="32"/>
      <c r="C11" s="33"/>
      <c r="D11" s="34"/>
      <c r="E11" s="29">
        <v>5190</v>
      </c>
      <c r="F11" s="30" t="s">
        <v>25</v>
      </c>
      <c r="G11" s="35">
        <f>+H11</f>
        <v>0</v>
      </c>
      <c r="H11" s="36">
        <v>0</v>
      </c>
      <c r="I11" s="36">
        <v>35000</v>
      </c>
      <c r="J11" s="36">
        <v>0</v>
      </c>
      <c r="K11" s="36">
        <v>16586.189999999999</v>
      </c>
      <c r="L11" s="37">
        <f>IFERROR(K11/H11,0)</f>
        <v>0</v>
      </c>
      <c r="M11" s="38">
        <f>IFERROR(K11/I11,0)</f>
        <v>0.47389114285714284</v>
      </c>
    </row>
    <row r="12" spans="2:13" x14ac:dyDescent="0.2">
      <c r="B12" s="32"/>
      <c r="C12" s="33"/>
      <c r="D12" s="34"/>
      <c r="E12" s="29">
        <v>5230</v>
      </c>
      <c r="F12" s="30" t="s">
        <v>26</v>
      </c>
      <c r="G12" s="35">
        <f>+H12</f>
        <v>0</v>
      </c>
      <c r="H12" s="36">
        <v>0</v>
      </c>
      <c r="I12" s="36">
        <v>2000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5310</v>
      </c>
      <c r="F13" s="30" t="s">
        <v>27</v>
      </c>
      <c r="G13" s="35">
        <f>+H13</f>
        <v>0</v>
      </c>
      <c r="H13" s="36">
        <v>0</v>
      </c>
      <c r="I13" s="36">
        <v>5000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5410</v>
      </c>
      <c r="F14" s="30" t="s">
        <v>28</v>
      </c>
      <c r="G14" s="35">
        <f>+H14</f>
        <v>1</v>
      </c>
      <c r="H14" s="36">
        <v>1</v>
      </c>
      <c r="I14" s="36">
        <v>1100001</v>
      </c>
      <c r="J14" s="36">
        <v>397327.59</v>
      </c>
      <c r="K14" s="36">
        <v>397327.59</v>
      </c>
      <c r="L14" s="37">
        <f>IFERROR(K14/H14,0)</f>
        <v>397327.59</v>
      </c>
      <c r="M14" s="38">
        <f>IFERROR(K14/I14,0)</f>
        <v>0.36120657163038944</v>
      </c>
    </row>
    <row r="15" spans="2:13" x14ac:dyDescent="0.2">
      <c r="B15" s="32"/>
      <c r="C15" s="33"/>
      <c r="D15" s="34"/>
      <c r="E15" s="29">
        <v>5490</v>
      </c>
      <c r="F15" s="30" t="s">
        <v>29</v>
      </c>
      <c r="G15" s="35">
        <f>+H15</f>
        <v>0</v>
      </c>
      <c r="H15" s="36">
        <v>0</v>
      </c>
      <c r="I15" s="36">
        <v>80000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5510</v>
      </c>
      <c r="F16" s="30" t="s">
        <v>30</v>
      </c>
      <c r="G16" s="35">
        <f>+H16</f>
        <v>0</v>
      </c>
      <c r="H16" s="36">
        <v>0</v>
      </c>
      <c r="I16" s="36">
        <v>15000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5620</v>
      </c>
      <c r="F17" s="30" t="s">
        <v>31</v>
      </c>
      <c r="G17" s="35">
        <f>+H17</f>
        <v>0</v>
      </c>
      <c r="H17" s="36">
        <v>0</v>
      </c>
      <c r="I17" s="36">
        <v>360000</v>
      </c>
      <c r="J17" s="36">
        <v>0</v>
      </c>
      <c r="K17" s="36">
        <v>42057.1</v>
      </c>
      <c r="L17" s="37">
        <f>IFERROR(K17/H17,0)</f>
        <v>0</v>
      </c>
      <c r="M17" s="38">
        <f>IFERROR(K17/I17,0)</f>
        <v>0.11682527777777778</v>
      </c>
    </row>
    <row r="18" spans="2:13" x14ac:dyDescent="0.2">
      <c r="B18" s="32"/>
      <c r="C18" s="33"/>
      <c r="D18" s="34"/>
      <c r="E18" s="29">
        <v>5640</v>
      </c>
      <c r="F18" s="30" t="s">
        <v>32</v>
      </c>
      <c r="G18" s="35">
        <f>+H18</f>
        <v>0</v>
      </c>
      <c r="H18" s="36">
        <v>0</v>
      </c>
      <c r="I18" s="36">
        <v>50000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5650</v>
      </c>
      <c r="F19" s="30" t="s">
        <v>33</v>
      </c>
      <c r="G19" s="35">
        <f>+H19</f>
        <v>0</v>
      </c>
      <c r="H19" s="36">
        <v>0</v>
      </c>
      <c r="I19" s="36">
        <v>15000</v>
      </c>
      <c r="J19" s="36">
        <v>0</v>
      </c>
      <c r="K19" s="36">
        <v>4164.8</v>
      </c>
      <c r="L19" s="37">
        <f>IFERROR(K19/H19,0)</f>
        <v>0</v>
      </c>
      <c r="M19" s="38">
        <f>IFERROR(K19/I19,0)</f>
        <v>0.27765333333333336</v>
      </c>
    </row>
    <row r="20" spans="2:13" x14ac:dyDescent="0.2">
      <c r="B20" s="32"/>
      <c r="C20" s="33"/>
      <c r="D20" s="34"/>
      <c r="E20" s="29">
        <v>5810</v>
      </c>
      <c r="F20" s="30" t="s">
        <v>34</v>
      </c>
      <c r="G20" s="35">
        <f>+H20</f>
        <v>0</v>
      </c>
      <c r="H20" s="36">
        <v>0</v>
      </c>
      <c r="I20" s="36">
        <v>1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/>
      <c r="C21" s="33"/>
      <c r="D21" s="34"/>
      <c r="E21" s="29">
        <v>5910</v>
      </c>
      <c r="F21" s="30" t="s">
        <v>35</v>
      </c>
      <c r="G21" s="35">
        <f>+H21</f>
        <v>0</v>
      </c>
      <c r="H21" s="36">
        <v>0</v>
      </c>
      <c r="I21" s="36">
        <v>6000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5950</v>
      </c>
      <c r="F22" s="30" t="s">
        <v>36</v>
      </c>
      <c r="G22" s="35">
        <f>+H22</f>
        <v>0</v>
      </c>
      <c r="H22" s="36">
        <v>0</v>
      </c>
      <c r="I22" s="36">
        <v>1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">
      <c r="B23" s="32"/>
      <c r="C23" s="33"/>
      <c r="D23" s="34"/>
      <c r="E23" s="29">
        <v>5970</v>
      </c>
      <c r="F23" s="30" t="s">
        <v>37</v>
      </c>
      <c r="G23" s="35">
        <f>+H23</f>
        <v>0</v>
      </c>
      <c r="H23" s="36">
        <v>0</v>
      </c>
      <c r="I23" s="36">
        <v>50000</v>
      </c>
      <c r="J23" s="36">
        <v>0</v>
      </c>
      <c r="K23" s="36">
        <v>2516.1</v>
      </c>
      <c r="L23" s="37">
        <f>IFERROR(K23/H23,0)</f>
        <v>0</v>
      </c>
      <c r="M23" s="38">
        <f>IFERROR(K23/I23,0)</f>
        <v>5.0321999999999999E-2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67" t="s">
        <v>14</v>
      </c>
      <c r="C26" s="68"/>
      <c r="D26" s="68"/>
      <c r="E26" s="68"/>
      <c r="F26" s="68"/>
      <c r="G26" s="7">
        <f>SUM(G9:G23)</f>
        <v>3</v>
      </c>
      <c r="H26" s="7">
        <f>SUM(H9:H23)</f>
        <v>3</v>
      </c>
      <c r="I26" s="7">
        <f>SUM(I9:I23)</f>
        <v>1848005</v>
      </c>
      <c r="J26" s="7">
        <f>SUM(J9:J23)</f>
        <v>397327.59</v>
      </c>
      <c r="K26" s="7">
        <f>SUM(K9:K23)</f>
        <v>532569.03</v>
      </c>
      <c r="L26" s="8">
        <f>IFERROR(K26/H26,0)</f>
        <v>177523.01</v>
      </c>
      <c r="M26" s="9">
        <f>IFERROR(K26/I26,0)</f>
        <v>0.28818592482163197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69" t="s">
        <v>15</v>
      </c>
      <c r="C28" s="66"/>
      <c r="D28" s="66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66" t="s">
        <v>16</v>
      </c>
      <c r="D29" s="66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21</v>
      </c>
      <c r="C31" s="33"/>
      <c r="D31" s="27" t="s">
        <v>22</v>
      </c>
      <c r="E31" s="43">
        <v>6130</v>
      </c>
      <c r="F31" s="27" t="s">
        <v>38</v>
      </c>
      <c r="G31" s="35">
        <f>+H31</f>
        <v>5159488</v>
      </c>
      <c r="H31" s="36">
        <v>5159488</v>
      </c>
      <c r="I31" s="36">
        <v>18519488</v>
      </c>
      <c r="J31" s="36">
        <v>100279.5</v>
      </c>
      <c r="K31" s="36">
        <v>4728268.08</v>
      </c>
      <c r="L31" s="37">
        <f>IFERROR(K31/H31,0)</f>
        <v>0.91642195504670232</v>
      </c>
      <c r="M31" s="38">
        <f>IFERROR(K31/I31,0)</f>
        <v>0.25531311016805647</v>
      </c>
    </row>
    <row r="32" spans="2:13" ht="22.5" x14ac:dyDescent="0.2">
      <c r="B32" s="32"/>
      <c r="C32" s="33"/>
      <c r="D32" s="27"/>
      <c r="E32" s="43">
        <v>6140</v>
      </c>
      <c r="F32" s="27" t="s">
        <v>39</v>
      </c>
      <c r="G32" s="35">
        <f>+H32</f>
        <v>0</v>
      </c>
      <c r="H32" s="36">
        <v>0</v>
      </c>
      <c r="I32" s="36">
        <v>6000000</v>
      </c>
      <c r="J32" s="36">
        <v>6000000</v>
      </c>
      <c r="K32" s="36">
        <v>6000000</v>
      </c>
      <c r="L32" s="37">
        <f>IFERROR(K32/H32,0)</f>
        <v>0</v>
      </c>
      <c r="M32" s="38">
        <f>IFERROR(K32/I32,0)</f>
        <v>1</v>
      </c>
    </row>
    <row r="33" spans="2:13" x14ac:dyDescent="0.2">
      <c r="B33" s="32"/>
      <c r="C33" s="33"/>
      <c r="D33" s="27"/>
      <c r="E33" s="43">
        <v>6150</v>
      </c>
      <c r="F33" s="27" t="s">
        <v>40</v>
      </c>
      <c r="G33" s="35">
        <f>+H33</f>
        <v>0</v>
      </c>
      <c r="H33" s="36">
        <v>0</v>
      </c>
      <c r="I33" s="36">
        <v>1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x14ac:dyDescent="0.2">
      <c r="B34" s="32"/>
      <c r="C34" s="33"/>
      <c r="D34" s="27"/>
      <c r="E34" s="43">
        <v>6220</v>
      </c>
      <c r="F34" s="27" t="s">
        <v>41</v>
      </c>
      <c r="G34" s="35">
        <f>+H34</f>
        <v>1</v>
      </c>
      <c r="H34" s="36">
        <v>1</v>
      </c>
      <c r="I34" s="36">
        <v>150001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ht="22.5" x14ac:dyDescent="0.2">
      <c r="B35" s="32"/>
      <c r="C35" s="33"/>
      <c r="D35" s="27"/>
      <c r="E35" s="43">
        <v>6310</v>
      </c>
      <c r="F35" s="27" t="s">
        <v>42</v>
      </c>
      <c r="G35" s="35">
        <f>+H35</f>
        <v>1</v>
      </c>
      <c r="H35" s="36">
        <v>1</v>
      </c>
      <c r="I35" s="36">
        <v>3500001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/>
      <c r="C36" s="33"/>
      <c r="D36" s="27"/>
      <c r="E36" s="43"/>
      <c r="F36" s="27"/>
      <c r="G36" s="44"/>
      <c r="H36" s="44"/>
      <c r="I36" s="44"/>
      <c r="J36" s="44"/>
      <c r="K36" s="44"/>
      <c r="L36" s="41"/>
      <c r="M36" s="42"/>
    </row>
    <row r="37" spans="2:13" x14ac:dyDescent="0.2">
      <c r="B37" s="47"/>
      <c r="C37" s="48"/>
      <c r="D37" s="49"/>
      <c r="E37" s="50"/>
      <c r="F37" s="49"/>
      <c r="G37" s="49"/>
      <c r="H37" s="49"/>
      <c r="I37" s="49"/>
      <c r="J37" s="49"/>
      <c r="K37" s="49"/>
      <c r="L37" s="49"/>
      <c r="M37" s="51"/>
    </row>
    <row r="38" spans="2:13" x14ac:dyDescent="0.2">
      <c r="B38" s="67" t="s">
        <v>17</v>
      </c>
      <c r="C38" s="68"/>
      <c r="D38" s="68"/>
      <c r="E38" s="68"/>
      <c r="F38" s="68"/>
      <c r="G38" s="7">
        <f>SUM(G31:G35)</f>
        <v>5159490</v>
      </c>
      <c r="H38" s="7">
        <f>SUM(H31:H35)</f>
        <v>5159490</v>
      </c>
      <c r="I38" s="7">
        <f>SUM(I31:I35)</f>
        <v>28169491</v>
      </c>
      <c r="J38" s="7">
        <f>SUM(J31:J35)</f>
        <v>6100279.5</v>
      </c>
      <c r="K38" s="7">
        <f>SUM(K31:K35)</f>
        <v>10728268.08</v>
      </c>
      <c r="L38" s="8">
        <f>IFERROR(K38/H38,0)</f>
        <v>2.0793272358314483</v>
      </c>
      <c r="M38" s="9">
        <f>IFERROR(K38/I38,0)</f>
        <v>0.38084706890869985</v>
      </c>
    </row>
    <row r="39" spans="2:13" x14ac:dyDescent="0.2">
      <c r="B39" s="4"/>
      <c r="C39" s="5"/>
      <c r="D39" s="2"/>
      <c r="E39" s="6"/>
      <c r="F39" s="2"/>
      <c r="G39" s="2"/>
      <c r="H39" s="2"/>
      <c r="I39" s="2"/>
      <c r="J39" s="2"/>
      <c r="K39" s="2"/>
      <c r="L39" s="2"/>
      <c r="M39" s="3"/>
    </row>
    <row r="40" spans="2:13" x14ac:dyDescent="0.2">
      <c r="B40" s="52" t="s">
        <v>18</v>
      </c>
      <c r="C40" s="53"/>
      <c r="D40" s="53"/>
      <c r="E40" s="53"/>
      <c r="F40" s="53"/>
      <c r="G40" s="10">
        <f>+G26+G38</f>
        <v>5159493</v>
      </c>
      <c r="H40" s="10">
        <f>+H26+H38</f>
        <v>5159493</v>
      </c>
      <c r="I40" s="10">
        <f>+I26+I38</f>
        <v>30017496</v>
      </c>
      <c r="J40" s="10">
        <f>+J26+J38</f>
        <v>6497607.0899999999</v>
      </c>
      <c r="K40" s="10">
        <f>+K26+K38</f>
        <v>11260837.109999999</v>
      </c>
      <c r="L40" s="11">
        <f>IFERROR(K40/H40,0)</f>
        <v>2.1825472212095258</v>
      </c>
      <c r="M40" s="12">
        <f>IFERROR(K40/I40,0)</f>
        <v>0.37514245392087331</v>
      </c>
    </row>
    <row r="41" spans="2:13" x14ac:dyDescent="0.2">
      <c r="B41" s="13"/>
      <c r="C41" s="14"/>
      <c r="D41" s="14"/>
      <c r="E41" s="15"/>
      <c r="F41" s="14"/>
      <c r="G41" s="14"/>
      <c r="H41" s="14"/>
      <c r="I41" s="14"/>
      <c r="J41" s="14"/>
      <c r="K41" s="14"/>
      <c r="L41" s="14"/>
      <c r="M41" s="16"/>
    </row>
    <row r="42" spans="2:13" ht="15" x14ac:dyDescent="0.25">
      <c r="B42" s="17" t="s">
        <v>19</v>
      </c>
      <c r="C42" s="17"/>
      <c r="D42" s="18"/>
      <c r="E42" s="19"/>
      <c r="F42" s="18"/>
      <c r="G42" s="18"/>
      <c r="H42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0:F40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38:F38"/>
  </mergeCells>
  <printOptions horizontalCentered="1"/>
  <pageMargins left="0.31496062992125984" right="0.31496062992125984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Server</cp:lastModifiedBy>
  <cp:lastPrinted>2023-08-29T17:38:34Z</cp:lastPrinted>
  <dcterms:created xsi:type="dcterms:W3CDTF">2020-08-06T19:52:58Z</dcterms:created>
  <dcterms:modified xsi:type="dcterms:W3CDTF">2023-08-29T17:38:51Z</dcterms:modified>
</cp:coreProperties>
</file>