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3\Conta\2do Trim 2023\Información corregida y reemplazada\"/>
    </mc:Choice>
  </mc:AlternateContent>
  <xr:revisionPtr revIDLastSave="0" documentId="8_{126016EA-D108-4414-A770-AFE27E45609E}" xr6:coauthVersionLast="36" xr6:coauthVersionMax="36" xr10:uidLastSave="{00000000-0000-0000-0000-000000000000}"/>
  <bookViews>
    <workbookView xWindow="0" yWindow="0" windowWidth="28800" windowHeight="11925" xr2:uid="{CE4B4CAE-CE0B-49B7-9217-9AF222D41C6E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D5" i="1" s="1"/>
  <c r="G5" i="1" l="1"/>
  <c r="G77" i="1" s="1"/>
  <c r="D77" i="1"/>
  <c r="B77" i="1"/>
</calcChain>
</file>

<file path=xl/sharedStrings.xml><?xml version="1.0" encoding="utf-8"?>
<sst xmlns="http://schemas.openxmlformats.org/spreadsheetml/2006/main" count="85" uniqueCount="85">
  <si>
    <t>Sistema Municipal de Agua Potable y Alcantarillados de Moroleón, Gto.
Estado Analítico del Ejercicio del Presupuesto de Egresos
Clasificación por Objeto del Gasto (Capítulo y Concepto)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</si>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</sst>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/>
    </xf>
    <xf numFmtId="4" fontId="2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</xf>
    <xf numFmtId="4" fontId="3" fillId="0" borderId="1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 indent="1"/>
    </xf>
    <xf numFmtId="4" fontId="3" fillId="0" borderId="8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</cellXfs>
  <cellStyles count="2">
    <cellStyle name="Normal" xfId="0" builtinId="0"/>
    <cellStyle name="Normal 3" xfId="1" xr:uid="{E281C0F9-A726-4A5D-84D0-32FBD7FF9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CA0E-DC03-4185-82FB-06967383308E}">
  <sheetPr>
    <pageSetUpPr fitToPage="1"/>
  </sheetPr>
  <dimension ref="A1:H80"/>
  <sheetViews>
    <sheetView showGridLines="0" tabSelected="1" workbookViewId="0">
      <selection activeCell="N23" sqref="N23"/>
    </sheetView>
  </sheetViews>
  <sheetFormatPr baseColWidth="10" defaultColWidth="12" defaultRowHeight="11.25" x14ac:dyDescent="0.2"/>
  <cols>
    <col min="1" max="1" width="62.83203125" style="3" customWidth="1"/>
    <col min="2" max="7" width="15.8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 t="s">
        <v>1</v>
      </c>
      <c r="B2" s="5" t="s">
        <v>2</v>
      </c>
      <c r="C2" s="1"/>
      <c r="D2" s="1"/>
      <c r="E2" s="1"/>
      <c r="F2" s="2"/>
      <c r="G2" s="6" t="s">
        <v>3</v>
      </c>
    </row>
    <row r="3" spans="1:8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">
      <c r="A5" s="12" t="s">
        <v>11</v>
      </c>
      <c r="B5" s="13">
        <f>SUM(B6:B12)</f>
        <v>21054024</v>
      </c>
      <c r="C5" s="13">
        <f>SUM(C6:C12)</f>
        <v>0</v>
      </c>
      <c r="D5" s="13">
        <f>B5+C5</f>
        <v>21054024</v>
      </c>
      <c r="E5" s="13">
        <f>SUM(E6:E12)</f>
        <v>7562520.8500000006</v>
      </c>
      <c r="F5" s="13">
        <f>SUM(F6:F12)</f>
        <v>7492708.1399999997</v>
      </c>
      <c r="G5" s="13">
        <f>D5-E5</f>
        <v>13491503.149999999</v>
      </c>
    </row>
    <row r="6" spans="1:8" x14ac:dyDescent="0.2">
      <c r="A6" s="14" t="s">
        <v>12</v>
      </c>
      <c r="B6" s="15">
        <v>12396324</v>
      </c>
      <c r="C6" s="15">
        <v>0</v>
      </c>
      <c r="D6" s="15">
        <f t="shared" ref="D6:D69" si="0">B6+C6</f>
        <v>12396324</v>
      </c>
      <c r="E6" s="15">
        <v>5511806.8899999997</v>
      </c>
      <c r="F6" s="15">
        <v>5444337.6500000004</v>
      </c>
      <c r="G6" s="15">
        <f t="shared" ref="G6:G69" si="1">D6-E6</f>
        <v>6884517.1100000003</v>
      </c>
      <c r="H6" s="16">
        <v>1100</v>
      </c>
    </row>
    <row r="7" spans="1:8" x14ac:dyDescent="0.2">
      <c r="A7" s="14" t="s">
        <v>13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  <c r="H7" s="16">
        <v>1200</v>
      </c>
    </row>
    <row r="8" spans="1:8" x14ac:dyDescent="0.2">
      <c r="A8" s="14" t="s">
        <v>14</v>
      </c>
      <c r="B8" s="15">
        <v>3037800</v>
      </c>
      <c r="C8" s="15">
        <v>146353</v>
      </c>
      <c r="D8" s="15">
        <f t="shared" si="0"/>
        <v>3184153</v>
      </c>
      <c r="E8" s="15">
        <v>376758.07</v>
      </c>
      <c r="F8" s="15">
        <v>374414.6</v>
      </c>
      <c r="G8" s="15">
        <f t="shared" si="1"/>
        <v>2807394.93</v>
      </c>
      <c r="H8" s="16">
        <v>1300</v>
      </c>
    </row>
    <row r="9" spans="1:8" x14ac:dyDescent="0.2">
      <c r="A9" s="14" t="s">
        <v>15</v>
      </c>
      <c r="B9" s="15">
        <v>3384720</v>
      </c>
      <c r="C9" s="15">
        <v>0</v>
      </c>
      <c r="D9" s="15">
        <f t="shared" si="0"/>
        <v>3384720</v>
      </c>
      <c r="E9" s="15">
        <v>1342362.35</v>
      </c>
      <c r="F9" s="15">
        <v>1342362.35</v>
      </c>
      <c r="G9" s="15">
        <f t="shared" si="1"/>
        <v>2042357.65</v>
      </c>
      <c r="H9" s="16">
        <v>1400</v>
      </c>
    </row>
    <row r="10" spans="1:8" x14ac:dyDescent="0.2">
      <c r="A10" s="14" t="s">
        <v>16</v>
      </c>
      <c r="B10" s="15">
        <v>1312524</v>
      </c>
      <c r="C10" s="15">
        <v>0</v>
      </c>
      <c r="D10" s="15">
        <f t="shared" si="0"/>
        <v>1312524</v>
      </c>
      <c r="E10" s="15">
        <v>331593.53999999998</v>
      </c>
      <c r="F10" s="15">
        <v>331593.53999999998</v>
      </c>
      <c r="G10" s="15">
        <f t="shared" si="1"/>
        <v>980930.46</v>
      </c>
      <c r="H10" s="16">
        <v>1500</v>
      </c>
    </row>
    <row r="11" spans="1:8" x14ac:dyDescent="0.2">
      <c r="A11" s="14" t="s">
        <v>17</v>
      </c>
      <c r="B11" s="15">
        <v>922656</v>
      </c>
      <c r="C11" s="15">
        <v>-146353</v>
      </c>
      <c r="D11" s="15">
        <f t="shared" si="0"/>
        <v>776303</v>
      </c>
      <c r="E11" s="15">
        <v>0</v>
      </c>
      <c r="F11" s="15">
        <v>0</v>
      </c>
      <c r="G11" s="15">
        <f t="shared" si="1"/>
        <v>776303</v>
      </c>
      <c r="H11" s="16">
        <v>1600</v>
      </c>
    </row>
    <row r="12" spans="1:8" x14ac:dyDescent="0.2">
      <c r="A12" s="14" t="s">
        <v>18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H12" s="16">
        <v>1700</v>
      </c>
    </row>
    <row r="13" spans="1:8" x14ac:dyDescent="0.2">
      <c r="A13" s="12" t="s">
        <v>19</v>
      </c>
      <c r="B13" s="17">
        <f>SUM(B14:B22)</f>
        <v>4989756</v>
      </c>
      <c r="C13" s="17">
        <f>SUM(C14:C22)</f>
        <v>592478</v>
      </c>
      <c r="D13" s="17">
        <f t="shared" si="0"/>
        <v>5582234</v>
      </c>
      <c r="E13" s="17">
        <f>SUM(E14:E22)</f>
        <v>1894827.21</v>
      </c>
      <c r="F13" s="17">
        <f>SUM(F14:F22)</f>
        <v>1894827.21</v>
      </c>
      <c r="G13" s="17">
        <f t="shared" si="1"/>
        <v>3687406.79</v>
      </c>
      <c r="H13" s="18">
        <v>0</v>
      </c>
    </row>
    <row r="14" spans="1:8" x14ac:dyDescent="0.2">
      <c r="A14" s="14" t="s">
        <v>20</v>
      </c>
      <c r="B14" s="15">
        <v>340212</v>
      </c>
      <c r="C14" s="15">
        <v>38771</v>
      </c>
      <c r="D14" s="15">
        <f t="shared" si="0"/>
        <v>378983</v>
      </c>
      <c r="E14" s="15">
        <v>77874.34</v>
      </c>
      <c r="F14" s="15">
        <v>77874.34</v>
      </c>
      <c r="G14" s="15">
        <f t="shared" si="1"/>
        <v>301108.66000000003</v>
      </c>
      <c r="H14" s="16">
        <v>2100</v>
      </c>
    </row>
    <row r="15" spans="1:8" x14ac:dyDescent="0.2">
      <c r="A15" s="14" t="s">
        <v>21</v>
      </c>
      <c r="B15" s="15">
        <v>81540</v>
      </c>
      <c r="C15" s="15">
        <v>9293</v>
      </c>
      <c r="D15" s="15">
        <f t="shared" si="0"/>
        <v>90833</v>
      </c>
      <c r="E15" s="15">
        <v>33410.639999999999</v>
      </c>
      <c r="F15" s="15">
        <v>33410.639999999999</v>
      </c>
      <c r="G15" s="15">
        <f t="shared" si="1"/>
        <v>57422.36</v>
      </c>
      <c r="H15" s="16">
        <v>2200</v>
      </c>
    </row>
    <row r="16" spans="1:8" x14ac:dyDescent="0.2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2">
      <c r="A17" s="14" t="s">
        <v>23</v>
      </c>
      <c r="B17" s="15">
        <v>3748632</v>
      </c>
      <c r="C17" s="15">
        <v>427206</v>
      </c>
      <c r="D17" s="15">
        <f t="shared" si="0"/>
        <v>4175838</v>
      </c>
      <c r="E17" s="15">
        <v>1410875.23</v>
      </c>
      <c r="F17" s="15">
        <v>1410875.23</v>
      </c>
      <c r="G17" s="15">
        <f t="shared" si="1"/>
        <v>2764962.77</v>
      </c>
      <c r="H17" s="16">
        <v>2400</v>
      </c>
    </row>
    <row r="18" spans="1:8" x14ac:dyDescent="0.2">
      <c r="A18" s="14" t="s">
        <v>24</v>
      </c>
      <c r="B18" s="15">
        <v>26040</v>
      </c>
      <c r="C18" s="15">
        <v>2968</v>
      </c>
      <c r="D18" s="15">
        <f t="shared" si="0"/>
        <v>29008</v>
      </c>
      <c r="E18" s="15">
        <v>817.4</v>
      </c>
      <c r="F18" s="15">
        <v>817.4</v>
      </c>
      <c r="G18" s="15">
        <f t="shared" si="1"/>
        <v>28190.6</v>
      </c>
      <c r="H18" s="16">
        <v>2500</v>
      </c>
    </row>
    <row r="19" spans="1:8" x14ac:dyDescent="0.2">
      <c r="A19" s="14" t="s">
        <v>25</v>
      </c>
      <c r="B19" s="15">
        <v>487464</v>
      </c>
      <c r="C19" s="15">
        <v>55553</v>
      </c>
      <c r="D19" s="15">
        <f t="shared" si="0"/>
        <v>543017</v>
      </c>
      <c r="E19" s="15">
        <v>239812.32</v>
      </c>
      <c r="F19" s="15">
        <v>239812.32</v>
      </c>
      <c r="G19" s="15">
        <f t="shared" si="1"/>
        <v>303204.68</v>
      </c>
      <c r="H19" s="16">
        <v>2600</v>
      </c>
    </row>
    <row r="20" spans="1:8" x14ac:dyDescent="0.2">
      <c r="A20" s="14" t="s">
        <v>26</v>
      </c>
      <c r="B20" s="15">
        <v>173292</v>
      </c>
      <c r="C20" s="15">
        <v>19749</v>
      </c>
      <c r="D20" s="15">
        <f t="shared" si="0"/>
        <v>193041</v>
      </c>
      <c r="E20" s="15">
        <v>100337.86</v>
      </c>
      <c r="F20" s="15">
        <v>100337.86</v>
      </c>
      <c r="G20" s="15">
        <f t="shared" si="1"/>
        <v>92703.14</v>
      </c>
      <c r="H20" s="16">
        <v>2700</v>
      </c>
    </row>
    <row r="21" spans="1:8" x14ac:dyDescent="0.2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2">
      <c r="A22" s="14" t="s">
        <v>28</v>
      </c>
      <c r="B22" s="15">
        <v>132576</v>
      </c>
      <c r="C22" s="15">
        <v>38938</v>
      </c>
      <c r="D22" s="15">
        <f t="shared" si="0"/>
        <v>171514</v>
      </c>
      <c r="E22" s="15">
        <v>31699.42</v>
      </c>
      <c r="F22" s="15">
        <v>31699.42</v>
      </c>
      <c r="G22" s="15">
        <f t="shared" si="1"/>
        <v>139814.58000000002</v>
      </c>
      <c r="H22" s="16">
        <v>2900</v>
      </c>
    </row>
    <row r="23" spans="1:8" x14ac:dyDescent="0.2">
      <c r="A23" s="12" t="s">
        <v>29</v>
      </c>
      <c r="B23" s="17">
        <f>SUM(B24:B32)</f>
        <v>25355012</v>
      </c>
      <c r="C23" s="17">
        <f>SUM(C24:C32)</f>
        <v>3780775</v>
      </c>
      <c r="D23" s="17">
        <f t="shared" si="0"/>
        <v>29135787</v>
      </c>
      <c r="E23" s="17">
        <f>SUM(E24:E32)</f>
        <v>10678031.759999998</v>
      </c>
      <c r="F23" s="17">
        <f>SUM(F24:F32)</f>
        <v>10678031.579999998</v>
      </c>
      <c r="G23" s="17">
        <f t="shared" si="1"/>
        <v>18457755.240000002</v>
      </c>
      <c r="H23" s="18">
        <v>0</v>
      </c>
    </row>
    <row r="24" spans="1:8" x14ac:dyDescent="0.2">
      <c r="A24" s="14" t="s">
        <v>30</v>
      </c>
      <c r="B24" s="15">
        <v>11676737</v>
      </c>
      <c r="C24" s="15">
        <v>1327718</v>
      </c>
      <c r="D24" s="15">
        <f t="shared" si="0"/>
        <v>13004455</v>
      </c>
      <c r="E24" s="15">
        <v>5648348.1799999997</v>
      </c>
      <c r="F24" s="15">
        <v>5648348.1699999999</v>
      </c>
      <c r="G24" s="15">
        <f t="shared" si="1"/>
        <v>7356106.8200000003</v>
      </c>
      <c r="H24" s="16">
        <v>3100</v>
      </c>
    </row>
    <row r="25" spans="1:8" x14ac:dyDescent="0.2">
      <c r="A25" s="14" t="s">
        <v>31</v>
      </c>
      <c r="B25" s="15">
        <v>0</v>
      </c>
      <c r="C25" s="15">
        <v>0</v>
      </c>
      <c r="D25" s="15">
        <f t="shared" si="0"/>
        <v>0</v>
      </c>
      <c r="E25" s="15">
        <v>0</v>
      </c>
      <c r="F25" s="15">
        <v>0</v>
      </c>
      <c r="G25" s="15">
        <f t="shared" si="1"/>
        <v>0</v>
      </c>
      <c r="H25" s="16">
        <v>3200</v>
      </c>
    </row>
    <row r="26" spans="1:8" x14ac:dyDescent="0.2">
      <c r="A26" s="14" t="s">
        <v>32</v>
      </c>
      <c r="B26" s="15">
        <v>864097</v>
      </c>
      <c r="C26" s="15">
        <v>813441</v>
      </c>
      <c r="D26" s="15">
        <f t="shared" si="0"/>
        <v>1677538</v>
      </c>
      <c r="E26" s="15">
        <v>319974.26</v>
      </c>
      <c r="F26" s="15">
        <v>319974.26</v>
      </c>
      <c r="G26" s="15">
        <f t="shared" si="1"/>
        <v>1357563.74</v>
      </c>
      <c r="H26" s="16">
        <v>3300</v>
      </c>
    </row>
    <row r="27" spans="1:8" x14ac:dyDescent="0.2">
      <c r="A27" s="14" t="s">
        <v>33</v>
      </c>
      <c r="B27" s="15">
        <v>449016</v>
      </c>
      <c r="C27" s="15">
        <v>69502</v>
      </c>
      <c r="D27" s="15">
        <f t="shared" si="0"/>
        <v>518518</v>
      </c>
      <c r="E27" s="15">
        <v>28402.85</v>
      </c>
      <c r="F27" s="15">
        <v>28402.85</v>
      </c>
      <c r="G27" s="15">
        <f t="shared" si="1"/>
        <v>490115.15</v>
      </c>
      <c r="H27" s="16">
        <v>3400</v>
      </c>
    </row>
    <row r="28" spans="1:8" x14ac:dyDescent="0.2">
      <c r="A28" s="14" t="s">
        <v>34</v>
      </c>
      <c r="B28" s="15">
        <v>5657544</v>
      </c>
      <c r="C28" s="15">
        <v>678479</v>
      </c>
      <c r="D28" s="15">
        <f t="shared" si="0"/>
        <v>6336023</v>
      </c>
      <c r="E28" s="15">
        <v>2177608.7799999998</v>
      </c>
      <c r="F28" s="15">
        <v>2177608.7799999998</v>
      </c>
      <c r="G28" s="15">
        <f t="shared" si="1"/>
        <v>4158414.22</v>
      </c>
      <c r="H28" s="16">
        <v>3500</v>
      </c>
    </row>
    <row r="29" spans="1:8" x14ac:dyDescent="0.2">
      <c r="A29" s="14" t="s">
        <v>35</v>
      </c>
      <c r="B29" s="15">
        <v>320214</v>
      </c>
      <c r="C29" s="15">
        <v>36492</v>
      </c>
      <c r="D29" s="15">
        <f t="shared" si="0"/>
        <v>356706</v>
      </c>
      <c r="E29" s="15">
        <v>16951</v>
      </c>
      <c r="F29" s="15">
        <v>16951</v>
      </c>
      <c r="G29" s="15">
        <f t="shared" si="1"/>
        <v>339755</v>
      </c>
      <c r="H29" s="16">
        <v>3600</v>
      </c>
    </row>
    <row r="30" spans="1:8" x14ac:dyDescent="0.2">
      <c r="A30" s="14" t="s">
        <v>36</v>
      </c>
      <c r="B30" s="15">
        <v>155772</v>
      </c>
      <c r="C30" s="15">
        <v>17752</v>
      </c>
      <c r="D30" s="15">
        <f t="shared" si="0"/>
        <v>173524</v>
      </c>
      <c r="E30" s="15">
        <v>14606.54</v>
      </c>
      <c r="F30" s="15">
        <v>14606.54</v>
      </c>
      <c r="G30" s="15">
        <f t="shared" si="1"/>
        <v>158917.46</v>
      </c>
      <c r="H30" s="16">
        <v>3700</v>
      </c>
    </row>
    <row r="31" spans="1:8" x14ac:dyDescent="0.2">
      <c r="A31" s="14" t="s">
        <v>37</v>
      </c>
      <c r="B31" s="15">
        <v>206496</v>
      </c>
      <c r="C31" s="15">
        <v>106650</v>
      </c>
      <c r="D31" s="15">
        <f t="shared" si="0"/>
        <v>313146</v>
      </c>
      <c r="E31" s="15">
        <v>30758.59</v>
      </c>
      <c r="F31" s="15">
        <v>30758.59</v>
      </c>
      <c r="G31" s="15">
        <f t="shared" si="1"/>
        <v>282387.40999999997</v>
      </c>
      <c r="H31" s="16">
        <v>3800</v>
      </c>
    </row>
    <row r="32" spans="1:8" x14ac:dyDescent="0.2">
      <c r="A32" s="14" t="s">
        <v>38</v>
      </c>
      <c r="B32" s="15">
        <v>6025136</v>
      </c>
      <c r="C32" s="15">
        <v>730741</v>
      </c>
      <c r="D32" s="15">
        <f t="shared" si="0"/>
        <v>6755877</v>
      </c>
      <c r="E32" s="15">
        <v>2441381.56</v>
      </c>
      <c r="F32" s="15">
        <v>2441381.39</v>
      </c>
      <c r="G32" s="15">
        <f t="shared" si="1"/>
        <v>4314495.4399999995</v>
      </c>
      <c r="H32" s="16">
        <v>3900</v>
      </c>
    </row>
    <row r="33" spans="1:8" x14ac:dyDescent="0.2">
      <c r="A33" s="12" t="s">
        <v>39</v>
      </c>
      <c r="B33" s="17">
        <f>SUM(B34:B42)</f>
        <v>12816</v>
      </c>
      <c r="C33" s="17">
        <f>SUM(C34:C42)</f>
        <v>10000</v>
      </c>
      <c r="D33" s="17">
        <f t="shared" si="0"/>
        <v>22816</v>
      </c>
      <c r="E33" s="17">
        <f>SUM(E34:E42)</f>
        <v>0</v>
      </c>
      <c r="F33" s="17">
        <f>SUM(F34:F42)</f>
        <v>0</v>
      </c>
      <c r="G33" s="17">
        <f t="shared" si="1"/>
        <v>22816</v>
      </c>
      <c r="H33" s="18">
        <v>0</v>
      </c>
    </row>
    <row r="34" spans="1:8" x14ac:dyDescent="0.2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2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2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2">
      <c r="A37" s="14" t="s">
        <v>43</v>
      </c>
      <c r="B37" s="15">
        <v>12816</v>
      </c>
      <c r="C37" s="15">
        <v>10000</v>
      </c>
      <c r="D37" s="15">
        <f t="shared" si="0"/>
        <v>22816</v>
      </c>
      <c r="E37" s="15">
        <v>0</v>
      </c>
      <c r="F37" s="15">
        <v>0</v>
      </c>
      <c r="G37" s="15">
        <f t="shared" si="1"/>
        <v>22816</v>
      </c>
      <c r="H37" s="16">
        <v>4400</v>
      </c>
    </row>
    <row r="38" spans="1:8" x14ac:dyDescent="0.2">
      <c r="A38" s="14" t="s">
        <v>44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4500</v>
      </c>
    </row>
    <row r="39" spans="1:8" x14ac:dyDescent="0.2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2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2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2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2">
      <c r="A43" s="12" t="s">
        <v>49</v>
      </c>
      <c r="B43" s="17">
        <f>SUM(B44:B52)</f>
        <v>3</v>
      </c>
      <c r="C43" s="17">
        <f>SUM(C44:C52)</f>
        <v>1848002</v>
      </c>
      <c r="D43" s="17">
        <f t="shared" si="0"/>
        <v>1848005</v>
      </c>
      <c r="E43" s="17">
        <f>SUM(E44:E52)</f>
        <v>532569.03</v>
      </c>
      <c r="F43" s="17">
        <f>SUM(F44:F52)</f>
        <v>532569.03</v>
      </c>
      <c r="G43" s="17">
        <f t="shared" si="1"/>
        <v>1315435.97</v>
      </c>
      <c r="H43" s="18">
        <v>0</v>
      </c>
    </row>
    <row r="44" spans="1:8" x14ac:dyDescent="0.2">
      <c r="A44" s="19" t="s">
        <v>50</v>
      </c>
      <c r="B44" s="15">
        <v>2</v>
      </c>
      <c r="C44" s="15">
        <v>165000</v>
      </c>
      <c r="D44" s="15">
        <f t="shared" si="0"/>
        <v>165002</v>
      </c>
      <c r="E44" s="15">
        <v>86503.44</v>
      </c>
      <c r="F44" s="15">
        <v>86503.44</v>
      </c>
      <c r="G44" s="15">
        <f t="shared" si="1"/>
        <v>78498.559999999998</v>
      </c>
      <c r="H44" s="16">
        <v>5100</v>
      </c>
    </row>
    <row r="45" spans="1:8" x14ac:dyDescent="0.2">
      <c r="A45" s="14" t="s">
        <v>51</v>
      </c>
      <c r="B45" s="15">
        <v>0</v>
      </c>
      <c r="C45" s="15">
        <v>2000</v>
      </c>
      <c r="D45" s="15">
        <f t="shared" si="0"/>
        <v>2000</v>
      </c>
      <c r="E45" s="15">
        <v>0</v>
      </c>
      <c r="F45" s="15">
        <v>0</v>
      </c>
      <c r="G45" s="15">
        <f t="shared" si="1"/>
        <v>2000</v>
      </c>
      <c r="H45" s="16">
        <v>5200</v>
      </c>
    </row>
    <row r="46" spans="1:8" x14ac:dyDescent="0.2">
      <c r="A46" s="14" t="s">
        <v>52</v>
      </c>
      <c r="B46" s="15">
        <v>0</v>
      </c>
      <c r="C46" s="15">
        <v>5000</v>
      </c>
      <c r="D46" s="15">
        <f t="shared" si="0"/>
        <v>5000</v>
      </c>
      <c r="E46" s="15">
        <v>0</v>
      </c>
      <c r="F46" s="15">
        <v>0</v>
      </c>
      <c r="G46" s="15">
        <f t="shared" si="1"/>
        <v>5000</v>
      </c>
      <c r="H46" s="16">
        <v>5300</v>
      </c>
    </row>
    <row r="47" spans="1:8" x14ac:dyDescent="0.2">
      <c r="A47" s="14" t="s">
        <v>53</v>
      </c>
      <c r="B47" s="15">
        <v>1</v>
      </c>
      <c r="C47" s="15">
        <v>1180000</v>
      </c>
      <c r="D47" s="15">
        <f t="shared" si="0"/>
        <v>1180001</v>
      </c>
      <c r="E47" s="15">
        <v>397327.59</v>
      </c>
      <c r="F47" s="15">
        <v>397327.59</v>
      </c>
      <c r="G47" s="15">
        <f t="shared" si="1"/>
        <v>782673.40999999992</v>
      </c>
      <c r="H47" s="16">
        <v>5400</v>
      </c>
    </row>
    <row r="48" spans="1:8" x14ac:dyDescent="0.2">
      <c r="A48" s="14" t="s">
        <v>54</v>
      </c>
      <c r="B48" s="15">
        <v>0</v>
      </c>
      <c r="C48" s="15">
        <v>15000</v>
      </c>
      <c r="D48" s="15">
        <f t="shared" si="0"/>
        <v>15000</v>
      </c>
      <c r="E48" s="15">
        <v>0</v>
      </c>
      <c r="F48" s="15">
        <v>0</v>
      </c>
      <c r="G48" s="15">
        <f t="shared" si="1"/>
        <v>15000</v>
      </c>
      <c r="H48" s="16">
        <v>5500</v>
      </c>
    </row>
    <row r="49" spans="1:8" x14ac:dyDescent="0.2">
      <c r="A49" s="14" t="s">
        <v>55</v>
      </c>
      <c r="B49" s="15">
        <v>0</v>
      </c>
      <c r="C49" s="15">
        <v>425000</v>
      </c>
      <c r="D49" s="15">
        <f t="shared" si="0"/>
        <v>425000</v>
      </c>
      <c r="E49" s="15">
        <v>46221.9</v>
      </c>
      <c r="F49" s="15">
        <v>46221.9</v>
      </c>
      <c r="G49" s="15">
        <f t="shared" si="1"/>
        <v>378778.1</v>
      </c>
      <c r="H49" s="16">
        <v>5600</v>
      </c>
    </row>
    <row r="50" spans="1:8" x14ac:dyDescent="0.2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2">
      <c r="A51" s="14" t="s">
        <v>57</v>
      </c>
      <c r="B51" s="15">
        <v>0</v>
      </c>
      <c r="C51" s="15">
        <v>1</v>
      </c>
      <c r="D51" s="15">
        <f t="shared" si="0"/>
        <v>1</v>
      </c>
      <c r="E51" s="15">
        <v>0</v>
      </c>
      <c r="F51" s="15">
        <v>0</v>
      </c>
      <c r="G51" s="15">
        <f t="shared" si="1"/>
        <v>1</v>
      </c>
      <c r="H51" s="16">
        <v>5800</v>
      </c>
    </row>
    <row r="52" spans="1:8" x14ac:dyDescent="0.2">
      <c r="A52" s="14" t="s">
        <v>58</v>
      </c>
      <c r="B52" s="15">
        <v>0</v>
      </c>
      <c r="C52" s="15">
        <v>56001</v>
      </c>
      <c r="D52" s="15">
        <f t="shared" si="0"/>
        <v>56001</v>
      </c>
      <c r="E52" s="15">
        <v>2516.1</v>
      </c>
      <c r="F52" s="15">
        <v>2516.1</v>
      </c>
      <c r="G52" s="15">
        <f t="shared" si="1"/>
        <v>53484.9</v>
      </c>
      <c r="H52" s="16">
        <v>5900</v>
      </c>
    </row>
    <row r="53" spans="1:8" x14ac:dyDescent="0.2">
      <c r="A53" s="12" t="s">
        <v>59</v>
      </c>
      <c r="B53" s="17">
        <f>SUM(B54:B56)</f>
        <v>5159490</v>
      </c>
      <c r="C53" s="17">
        <f>SUM(C54:C56)</f>
        <v>23010001</v>
      </c>
      <c r="D53" s="17">
        <f t="shared" si="0"/>
        <v>28169491</v>
      </c>
      <c r="E53" s="17">
        <f>SUM(E54:E56)</f>
        <v>10728268.08</v>
      </c>
      <c r="F53" s="17">
        <f>SUM(F54:F56)</f>
        <v>10728268.08</v>
      </c>
      <c r="G53" s="17">
        <f t="shared" si="1"/>
        <v>17441222.920000002</v>
      </c>
      <c r="H53" s="18">
        <v>0</v>
      </c>
    </row>
    <row r="54" spans="1:8" x14ac:dyDescent="0.2">
      <c r="A54" s="14" t="s">
        <v>60</v>
      </c>
      <c r="B54" s="15">
        <v>5159488</v>
      </c>
      <c r="C54" s="15">
        <v>19360001</v>
      </c>
      <c r="D54" s="15">
        <f t="shared" si="0"/>
        <v>24519489</v>
      </c>
      <c r="E54" s="15">
        <v>10728268.08</v>
      </c>
      <c r="F54" s="15">
        <v>10728268.08</v>
      </c>
      <c r="G54" s="15">
        <f t="shared" si="1"/>
        <v>13791220.92</v>
      </c>
      <c r="H54" s="16">
        <v>6100</v>
      </c>
    </row>
    <row r="55" spans="1:8" x14ac:dyDescent="0.2">
      <c r="A55" s="14" t="s">
        <v>61</v>
      </c>
      <c r="B55" s="15">
        <v>1</v>
      </c>
      <c r="C55" s="15">
        <v>150000</v>
      </c>
      <c r="D55" s="15">
        <f t="shared" si="0"/>
        <v>150001</v>
      </c>
      <c r="E55" s="15">
        <v>0</v>
      </c>
      <c r="F55" s="15">
        <v>0</v>
      </c>
      <c r="G55" s="15">
        <f t="shared" si="1"/>
        <v>150001</v>
      </c>
      <c r="H55" s="16">
        <v>6200</v>
      </c>
    </row>
    <row r="56" spans="1:8" x14ac:dyDescent="0.2">
      <c r="A56" s="14" t="s">
        <v>62</v>
      </c>
      <c r="B56" s="15">
        <v>1</v>
      </c>
      <c r="C56" s="15">
        <v>3500000</v>
      </c>
      <c r="D56" s="15">
        <f t="shared" si="0"/>
        <v>3500001</v>
      </c>
      <c r="E56" s="15">
        <v>0</v>
      </c>
      <c r="F56" s="15">
        <v>0</v>
      </c>
      <c r="G56" s="15">
        <f t="shared" si="1"/>
        <v>3500001</v>
      </c>
      <c r="H56" s="16">
        <v>6300</v>
      </c>
    </row>
    <row r="57" spans="1:8" x14ac:dyDescent="0.2">
      <c r="A57" s="12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>
        <v>0</v>
      </c>
    </row>
    <row r="58" spans="1:8" x14ac:dyDescent="0.2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2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2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2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2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2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2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2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2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2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2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2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2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2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2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2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2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2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6">
        <v>9900</v>
      </c>
    </row>
    <row r="77" spans="1:8" x14ac:dyDescent="0.2">
      <c r="A77" s="22" t="s">
        <v>83</v>
      </c>
      <c r="B77" s="23">
        <f t="shared" ref="B77:G77" si="4">SUM(B5+B13+B23+B33+B43+B53+B57+B65+B69)</f>
        <v>56571101</v>
      </c>
      <c r="C77" s="23">
        <f t="shared" si="4"/>
        <v>29241256</v>
      </c>
      <c r="D77" s="23">
        <f t="shared" si="4"/>
        <v>85812357</v>
      </c>
      <c r="E77" s="23">
        <f t="shared" si="4"/>
        <v>31396216.93</v>
      </c>
      <c r="F77" s="23">
        <f t="shared" si="4"/>
        <v>31326404.039999999</v>
      </c>
      <c r="G77" s="23">
        <f t="shared" si="4"/>
        <v>54416140.07</v>
      </c>
      <c r="H77" s="24"/>
    </row>
    <row r="78" spans="1:8" x14ac:dyDescent="0.2">
      <c r="H78" s="24"/>
    </row>
    <row r="79" spans="1:8" x14ac:dyDescent="0.2">
      <c r="A79" s="3" t="s">
        <v>84</v>
      </c>
      <c r="H79" s="24"/>
    </row>
    <row r="80" spans="1:8" x14ac:dyDescent="0.2">
      <c r="H80" s="24"/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31496062992125984" right="0.31496062992125984" top="0.74803149606299213" bottom="0.74803149606299213" header="0.31496062992125984" footer="0.31496062992125984"/>
  <pageSetup paperSize="141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2023-09-19T20:49:55Z</dcterms:created>
  <dcterms:modified xsi:type="dcterms:W3CDTF">2023-09-19T20:50:04Z</dcterms:modified>
</cp:coreProperties>
</file>