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2 - copia\202302\"/>
    </mc:Choice>
  </mc:AlternateContent>
  <xr:revisionPtr revIDLastSave="0" documentId="8_{8E4E41DE-2C12-481D-BFDF-24D49B82A702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<sst xmlns="http://schemas.openxmlformats.org/spreadsheetml/2006/main" count="62" uniqueCount="61">
  <si>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</si>
  <si>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</si>
  <si>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</si>
  <si>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</si>
  <si>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</si>
  <si>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</si>
  <si>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</si>
  <si>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</si>
  <si>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</si>
  <si>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</si>
  <si>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</si>
  <si>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</si>
  <si>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</si>
  <si>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</si>
  <si>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</si>
  <si>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</si>
  <si>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</si>
  <si>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</si>
  <si>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</si>
  <si>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</si>
  <si>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</si>
  <si>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</si>
  <si>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</si>
  <si>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</si>
  <si>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</si>
  <si>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</si>
  <si>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</si>
  <si>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</si>
  <si>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</si>
  <si>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</si>
  <si>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</si>
  <si>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</si>
  <si>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</si>
  <si>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</si>
  <si>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</si>
  <si>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</si>
  <si>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</si>
  <si>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</si>
  <si>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</si>
  <si>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</si>
  <si>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</si>
  <si>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</si>
  <si>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</si>
  <si>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</si>
  <si>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</si>
  <si>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</si>
  <si>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</si>
  <si>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</si>
  <si>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</si>
  <si>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</si>
  <si>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</si>
  <si>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</si>
  <si>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</si>
  <si>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</si>
  <si>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</si>
  <si>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</si>
  <si>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</si>
  <si>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</si>
  <si>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</si>
  <si>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</si>
  <si>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Situación Financiera
Al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</si>
</sst>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topLeftCell="A16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2023</v>
      </c>
      <c r="C2" s="5">
        <v>2022</v>
      </c>
      <c r="D2" s="5" t="s">
        <v>51</v>
      </c>
      <c r="E2" s="5">
        <v>2023</v>
      </c>
      <c r="F2" s="5">
        <v>2022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40318539.840000004</v>
      </c>
      <c r="C5" s="20">
        <v>40673051.909999996</v>
      </c>
      <c r="D5" s="9" t="s">
        <v>36</v>
      </c>
      <c r="E5" s="20">
        <v>1075926.8899999999</v>
      </c>
      <c r="F5" s="23">
        <v>4483233.43</v>
      </c>
    </row>
    <row r="6" spans="1:6" x14ac:dyDescent="0.2">
      <c r="A6" s="9" t="s">
        <v>23</v>
      </c>
      <c r="B6" s="20">
        <v>7815780.8300000001</v>
      </c>
      <c r="C6" s="20">
        <v>11058074.050000001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3523923.29</v>
      </c>
      <c r="C9" s="20">
        <v>3849313.41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51658243.960000001</v>
      </c>
      <c r="C13" s="22">
        <f>SUM(C5:C11)</f>
        <v>55580439.36999999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1075926.8899999999</v>
      </c>
      <c r="F14" s="27">
        <f>SUM(F5:F12)</f>
        <v>4483233.43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153093081.66999999</v>
      </c>
      <c r="C18" s="20">
        <v>142444709.65000001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17814509.050000001</v>
      </c>
      <c r="C19" s="20">
        <v>17284456.120000001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3722019.67</v>
      </c>
      <c r="C20" s="20">
        <v>3719503.57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-18972481.149999999</v>
      </c>
      <c r="C21" s="20">
        <v>-18972481.149999999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2213537.7200000002</v>
      </c>
      <c r="C22" s="20">
        <v>2213537.7200000002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157870666.95999998</v>
      </c>
      <c r="C26" s="22">
        <f>SUM(C16:C24)</f>
        <v>146689725.91</v>
      </c>
      <c r="D26" s="12" t="s">
        <v>50</v>
      </c>
      <c r="E26" s="22">
        <f>SUM(E24+E14)</f>
        <v>1075926.8899999999</v>
      </c>
      <c r="F26" s="27">
        <f>SUM(F14+F24)</f>
        <v>4483233.43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209528910.91999999</v>
      </c>
      <c r="C28" s="22">
        <f>C13+C26</f>
        <v>202270165.27999997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62580543.130000003</v>
      </c>
      <c r="F30" s="27">
        <f>SUM(F31:F33)</f>
        <v>62580543.130000003</v>
      </c>
    </row>
    <row r="31" spans="1:6" x14ac:dyDescent="0.2">
      <c r="A31" s="16"/>
      <c r="B31" s="14"/>
      <c r="C31" s="15"/>
      <c r="D31" s="9" t="s">
        <v>2</v>
      </c>
      <c r="E31" s="20">
        <v>62580543.130000003</v>
      </c>
      <c r="F31" s="23">
        <v>62580543.130000003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145872440.90000001</v>
      </c>
      <c r="F35" s="27">
        <f>SUM(F36:F40)</f>
        <v>135206388.72</v>
      </c>
    </row>
    <row r="36" spans="1:6" x14ac:dyDescent="0.2">
      <c r="A36" s="16"/>
      <c r="B36" s="14"/>
      <c r="C36" s="15"/>
      <c r="D36" s="9" t="s">
        <v>46</v>
      </c>
      <c r="E36" s="20">
        <v>10584736.130000001</v>
      </c>
      <c r="F36" s="23">
        <v>13487155.060000001</v>
      </c>
    </row>
    <row r="37" spans="1:6" x14ac:dyDescent="0.2">
      <c r="A37" s="16"/>
      <c r="B37" s="14"/>
      <c r="C37" s="15"/>
      <c r="D37" s="9" t="s">
        <v>14</v>
      </c>
      <c r="E37" s="20">
        <v>127971485.43000001</v>
      </c>
      <c r="F37" s="23">
        <v>114484330.37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7316219.3399999999</v>
      </c>
      <c r="F40" s="23">
        <v>7234903.29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208452984.03</v>
      </c>
      <c r="F46" s="27">
        <f>SUM(F42+F35+F30)</f>
        <v>197786931.84999999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209528910.91999999</v>
      </c>
      <c r="F48" s="22">
        <f>F46+F26</f>
        <v>202270165.28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2018-03-04T05:00:29Z</cp:lastPrinted>
  <dcterms:created xsi:type="dcterms:W3CDTF">2012-12-11T20:26:08Z</dcterms:created>
  <dcterms:modified xsi:type="dcterms:W3CDTF">2023-08-29T15:22:39Z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