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5EB49BD4-9B33-40F5-A368-542B23431567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G35" i="1"/>
  <c r="M34" i="1"/>
  <c r="L34" i="1"/>
  <c r="G34" i="1"/>
  <c r="M33" i="1"/>
  <c r="L33" i="1"/>
  <c r="G33" i="1"/>
  <c r="M32" i="1"/>
  <c r="L32" i="1"/>
  <c r="G32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1" i="1" l="1"/>
  <c r="G9" i="1"/>
  <c r="K38" i="1" l="1"/>
  <c r="J38" i="1"/>
  <c r="I38" i="1"/>
  <c r="H38" i="1"/>
  <c r="G38" i="1"/>
  <c r="K26" i="1"/>
  <c r="J26" i="1"/>
  <c r="I26" i="1"/>
  <c r="H26" i="1"/>
  <c r="G26" i="1"/>
  <c r="M38" i="1" l="1"/>
  <c r="M31" i="1"/>
  <c r="M26" i="1"/>
  <c r="M9" i="1"/>
  <c r="K40" i="1"/>
  <c r="I40" i="1"/>
  <c r="H40" i="1"/>
  <c r="J40" i="1"/>
  <c r="G40" i="1"/>
  <c r="L38" i="1"/>
  <c r="L31" i="1"/>
  <c r="L26" i="1"/>
  <c r="L9" i="1"/>
  <c r="L40" i="1" l="1"/>
  <c r="M40" i="1"/>
</calcChain>
</file>

<file path=xl/sharedStrings.xml><?xml version="1.0" encoding="utf-8"?>
<sst xmlns="http://schemas.openxmlformats.org/spreadsheetml/2006/main" count="46" uniqueCount="44">
  <si>
    <t>PROGRAMAS Y PROYECTOS DE INVERSIÓN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</si>
  <si>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</si>
  <si>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</si>
  <si>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</si>
  <si>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</si>
  <si>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</si>
  <si>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</si>
  <si>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</si>
  <si>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</si>
  <si>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</si>
  <si>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</si>
  <si>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</si>
  <si>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</si>
  <si>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</si>
  <si>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</si>
  <si>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</si>
  <si>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</si>
  <si>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</si>
  <si>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</si>
  <si>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</si>
  <si>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</si>
  <si>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SMAPAM</t>
  </si>
  <si>
    <t>MUEBLES DE OFICINA Y ESTANTERIA</t>
  </si>
  <si>
    <t>EQUIPO DE COMPUTO Y DE TECNOLOGIAS DE LA INFORMAC</t>
  </si>
  <si>
    <t>OTROS MOBILIARIOS Y EQUIPOS DE ADMINISTRACION</t>
  </si>
  <si>
    <t>CAMARAS FOTOGRAFICAS Y DE VIDEO</t>
  </si>
  <si>
    <t>EQUIPO MEDICO Y DE LABORATORIO</t>
  </si>
  <si>
    <t>VEHICULOS Y EQUIPO TERRESTRE</t>
  </si>
  <si>
    <t>OTROS EQUIPOS DE TRANSPORTE</t>
  </si>
  <si>
    <t>EQUIPO DE DEFENSA Y SEGURIDAD</t>
  </si>
  <si>
    <t>MAQUINARIA Y EQUIPO INDUSTRIAL</t>
  </si>
  <si>
    <t>SIST DE AIRE ACON, CALEFACC Y DE REFR INDUS Y COM</t>
  </si>
  <si>
    <t>EQUIPO DE COMUNICACION Y TELECOMUNICACION</t>
  </si>
  <si>
    <t>TERRENOS</t>
  </si>
  <si>
    <t>SOFTWARE</t>
  </si>
  <si>
    <t>CONCESIONES</t>
  </si>
  <si>
    <t>LICENCIAS INFORMATICAS E INTELECTUALES</t>
  </si>
  <si>
    <t>CONS D OBRS P EL ABS DE AGUA, PETRO, GS, ELE Y TEL</t>
  </si>
  <si>
    <t>DIV DE TERRENOS Y CONSTR DE OBRAS DE URBANIZACION</t>
  </si>
  <si>
    <t>CONSTRUCCION DE VIAS DE COMUNICACION</t>
  </si>
  <si>
    <t>EDIFICACION NO HABITACIONAL</t>
  </si>
  <si>
    <t>ESTU, FORM Y EVA D PROYE PRODU NO INCL EN CONCEP A</t>
  </si>
  <si>
    <t>Sistema Municipal de Agua Potable y Alcantarillados de Moroleón, Gto.
Programas y Proyectos de InversiónPROGRAGAMAS Y PROYECTOS DE INVERSIÓN
Del 1 de Enero AL 31 DE MARZO DEL 2023</t>
  </si>
  <si>
    <t>DENOMINACIÓN PROGRAMA /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</si>
</sst>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selection activeCell="L3" sqref="L3:M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12.7109375" style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3.140625" style="1" customWidth="1"/>
    <col min="10" max="11" width="11.5703125" style="1" bestFit="1" customWidth="1"/>
    <col min="12" max="13" width="15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42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43</v>
      </c>
      <c r="E2" s="64" t="s">
        <v>1</v>
      </c>
      <c r="F2" s="61" t="s">
        <v>2</v>
      </c>
      <c r="G2" s="65" t="s">
        <v>3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19</v>
      </c>
      <c r="H3" s="69" t="s">
        <v>4</v>
      </c>
      <c r="I3" s="72" t="s">
        <v>5</v>
      </c>
      <c r="J3" s="72" t="s">
        <v>6</v>
      </c>
      <c r="K3" s="72" t="s">
        <v>7</v>
      </c>
      <c r="L3" s="79" t="s">
        <v>8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9</v>
      </c>
      <c r="M4" s="82" t="s">
        <v>10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11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91" t="s">
        <v>12</v>
      </c>
      <c r="D7" s="91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20</v>
      </c>
      <c r="C9" s="33"/>
      <c r="D9" s="34" t="s">
        <v>21</v>
      </c>
      <c r="E9" s="29">
        <v>5110</v>
      </c>
      <c r="F9" s="30" t="s">
        <v>22</v>
      </c>
      <c r="G9" s="35">
        <f t="shared" ref="G9:G23" si="0">+H9</f>
        <v>1</v>
      </c>
      <c r="H9" s="36">
        <v>1</v>
      </c>
      <c r="I9" s="36">
        <v>30001</v>
      </c>
      <c r="J9" s="36">
        <v>10551.73</v>
      </c>
      <c r="K9" s="36">
        <v>10551.73</v>
      </c>
      <c r="L9" s="37">
        <f t="shared" ref="L9:L23" si="1">IFERROR(K9/H9,0)</f>
        <v>10551.73</v>
      </c>
      <c r="M9" s="38">
        <f t="shared" ref="M9:M23" si="2">IFERROR(K9/I9,0)</f>
        <v>0.35171260957968065</v>
      </c>
    </row>
    <row r="10" spans="2:13" ht="22.5" x14ac:dyDescent="0.2">
      <c r="B10" s="32"/>
      <c r="C10" s="33"/>
      <c r="D10" s="34"/>
      <c r="E10" s="29">
        <v>5150</v>
      </c>
      <c r="F10" s="30" t="s">
        <v>23</v>
      </c>
      <c r="G10" s="35">
        <f t="shared" si="0"/>
        <v>1</v>
      </c>
      <c r="H10" s="36">
        <v>1</v>
      </c>
      <c r="I10" s="36">
        <v>100001</v>
      </c>
      <c r="J10" s="36">
        <v>41184.480000000003</v>
      </c>
      <c r="K10" s="36">
        <v>41184.480000000003</v>
      </c>
      <c r="L10" s="37">
        <f t="shared" si="1"/>
        <v>41184.480000000003</v>
      </c>
      <c r="M10" s="38">
        <f t="shared" si="2"/>
        <v>0.4118406815931841</v>
      </c>
    </row>
    <row r="11" spans="2:13" x14ac:dyDescent="0.2">
      <c r="B11" s="32"/>
      <c r="C11" s="33"/>
      <c r="D11" s="34"/>
      <c r="E11" s="29">
        <v>5190</v>
      </c>
      <c r="F11" s="30" t="s">
        <v>24</v>
      </c>
      <c r="G11" s="35">
        <f t="shared" si="0"/>
        <v>0</v>
      </c>
      <c r="H11" s="36">
        <v>0</v>
      </c>
      <c r="I11" s="36">
        <v>35000</v>
      </c>
      <c r="J11" s="36">
        <v>11775.85</v>
      </c>
      <c r="K11" s="36">
        <v>11775.85</v>
      </c>
      <c r="L11" s="37">
        <f t="shared" si="1"/>
        <v>0</v>
      </c>
      <c r="M11" s="38">
        <f t="shared" si="2"/>
        <v>0.33645285714285716</v>
      </c>
    </row>
    <row r="12" spans="2:13" x14ac:dyDescent="0.2">
      <c r="B12" s="32"/>
      <c r="C12" s="33"/>
      <c r="D12" s="34"/>
      <c r="E12" s="29">
        <v>5230</v>
      </c>
      <c r="F12" s="30" t="s">
        <v>25</v>
      </c>
      <c r="G12" s="35">
        <f t="shared" si="0"/>
        <v>0</v>
      </c>
      <c r="H12" s="36">
        <v>0</v>
      </c>
      <c r="I12" s="36">
        <v>2000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5310</v>
      </c>
      <c r="F13" s="30" t="s">
        <v>26</v>
      </c>
      <c r="G13" s="35">
        <f t="shared" si="0"/>
        <v>0</v>
      </c>
      <c r="H13" s="36">
        <v>0</v>
      </c>
      <c r="I13" s="36">
        <v>5000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5410</v>
      </c>
      <c r="F14" s="30" t="s">
        <v>27</v>
      </c>
      <c r="G14" s="35">
        <f t="shared" si="0"/>
        <v>1</v>
      </c>
      <c r="H14" s="36">
        <v>1</v>
      </c>
      <c r="I14" s="36">
        <v>1100001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/>
      <c r="C15" s="33"/>
      <c r="D15" s="34"/>
      <c r="E15" s="29">
        <v>5490</v>
      </c>
      <c r="F15" s="30" t="s">
        <v>28</v>
      </c>
      <c r="G15" s="35">
        <f t="shared" si="0"/>
        <v>0</v>
      </c>
      <c r="H15" s="36">
        <v>0</v>
      </c>
      <c r="I15" s="36">
        <v>80000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5510</v>
      </c>
      <c r="F16" s="30" t="s">
        <v>29</v>
      </c>
      <c r="G16" s="35">
        <f t="shared" si="0"/>
        <v>0</v>
      </c>
      <c r="H16" s="36">
        <v>0</v>
      </c>
      <c r="I16" s="36">
        <v>15000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/>
      <c r="C17" s="33"/>
      <c r="D17" s="34"/>
      <c r="E17" s="29">
        <v>5620</v>
      </c>
      <c r="F17" s="30" t="s">
        <v>30</v>
      </c>
      <c r="G17" s="35">
        <f t="shared" si="0"/>
        <v>0</v>
      </c>
      <c r="H17" s="36">
        <v>0</v>
      </c>
      <c r="I17" s="36">
        <v>400000</v>
      </c>
      <c r="J17" s="36">
        <v>8448.2800000000007</v>
      </c>
      <c r="K17" s="36">
        <v>8448.2800000000007</v>
      </c>
      <c r="L17" s="37">
        <f t="shared" si="1"/>
        <v>0</v>
      </c>
      <c r="M17" s="38">
        <f t="shared" si="2"/>
        <v>2.1120700000000003E-2</v>
      </c>
    </row>
    <row r="18" spans="2:13" x14ac:dyDescent="0.2">
      <c r="B18" s="32"/>
      <c r="C18" s="33"/>
      <c r="D18" s="34"/>
      <c r="E18" s="29">
        <v>5640</v>
      </c>
      <c r="F18" s="30" t="s">
        <v>31</v>
      </c>
      <c r="G18" s="35">
        <f t="shared" si="0"/>
        <v>0</v>
      </c>
      <c r="H18" s="36">
        <v>0</v>
      </c>
      <c r="I18" s="36">
        <v>10000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/>
      <c r="C19" s="33"/>
      <c r="D19" s="34"/>
      <c r="E19" s="29">
        <v>5650</v>
      </c>
      <c r="F19" s="30" t="s">
        <v>32</v>
      </c>
      <c r="G19" s="35">
        <f t="shared" si="0"/>
        <v>0</v>
      </c>
      <c r="H19" s="36">
        <v>0</v>
      </c>
      <c r="I19" s="36">
        <v>15000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/>
      <c r="C20" s="33"/>
      <c r="D20" s="34"/>
      <c r="E20" s="29">
        <v>5810</v>
      </c>
      <c r="F20" s="30" t="s">
        <v>33</v>
      </c>
      <c r="G20" s="35">
        <f t="shared" si="0"/>
        <v>0</v>
      </c>
      <c r="H20" s="36">
        <v>0</v>
      </c>
      <c r="I20" s="36">
        <v>1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/>
      <c r="C21" s="33"/>
      <c r="D21" s="34"/>
      <c r="E21" s="29">
        <v>5910</v>
      </c>
      <c r="F21" s="30" t="s">
        <v>34</v>
      </c>
      <c r="G21" s="35">
        <f t="shared" si="0"/>
        <v>0</v>
      </c>
      <c r="H21" s="36">
        <v>0</v>
      </c>
      <c r="I21" s="36">
        <v>6000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/>
      <c r="C22" s="33"/>
      <c r="D22" s="34"/>
      <c r="E22" s="29">
        <v>5950</v>
      </c>
      <c r="F22" s="30" t="s">
        <v>35</v>
      </c>
      <c r="G22" s="35">
        <f t="shared" si="0"/>
        <v>0</v>
      </c>
      <c r="H22" s="36">
        <v>0</v>
      </c>
      <c r="I22" s="36">
        <v>1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/>
      <c r="C23" s="33"/>
      <c r="D23" s="34"/>
      <c r="E23" s="29">
        <v>5970</v>
      </c>
      <c r="F23" s="30" t="s">
        <v>36</v>
      </c>
      <c r="G23" s="35">
        <f t="shared" si="0"/>
        <v>0</v>
      </c>
      <c r="H23" s="36">
        <v>0</v>
      </c>
      <c r="I23" s="36">
        <v>50000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88" t="s">
        <v>13</v>
      </c>
      <c r="C26" s="89"/>
      <c r="D26" s="89"/>
      <c r="E26" s="89"/>
      <c r="F26" s="89"/>
      <c r="G26" s="7">
        <f>SUM(G9:G23)</f>
        <v>3</v>
      </c>
      <c r="H26" s="7">
        <f>SUM(H9:H23)</f>
        <v>3</v>
      </c>
      <c r="I26" s="7">
        <f>SUM(I9:I23)</f>
        <v>1848005</v>
      </c>
      <c r="J26" s="7">
        <f>SUM(J9:J23)</f>
        <v>71960.340000000011</v>
      </c>
      <c r="K26" s="7">
        <f>SUM(K9:K23)</f>
        <v>71960.340000000011</v>
      </c>
      <c r="L26" s="8">
        <f>IFERROR(K26/H26,0)</f>
        <v>23986.780000000002</v>
      </c>
      <c r="M26" s="9">
        <f>IFERROR(K26/I26,0)</f>
        <v>3.8939472566362113E-2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90" t="s">
        <v>14</v>
      </c>
      <c r="C28" s="87"/>
      <c r="D28" s="87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91" t="s">
        <v>15</v>
      </c>
      <c r="D29" s="91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20</v>
      </c>
      <c r="C31" s="33"/>
      <c r="D31" s="27" t="s">
        <v>21</v>
      </c>
      <c r="E31" s="43">
        <v>6130</v>
      </c>
      <c r="F31" s="27" t="s">
        <v>37</v>
      </c>
      <c r="G31" s="35">
        <f>+H31</f>
        <v>5159488</v>
      </c>
      <c r="H31" s="36">
        <v>5159488</v>
      </c>
      <c r="I31" s="36">
        <v>20519488</v>
      </c>
      <c r="J31" s="36">
        <v>4257600</v>
      </c>
      <c r="K31" s="36">
        <v>4000000</v>
      </c>
      <c r="L31" s="37">
        <f>IFERROR(K31/H31,0)</f>
        <v>0.77527072453700829</v>
      </c>
      <c r="M31" s="38">
        <f>IFERROR(K31/I31,0)</f>
        <v>0.19493663779525103</v>
      </c>
    </row>
    <row r="32" spans="2:13" ht="22.5" x14ac:dyDescent="0.2">
      <c r="B32" s="32"/>
      <c r="C32" s="33"/>
      <c r="D32" s="27"/>
      <c r="E32" s="43">
        <v>6140</v>
      </c>
      <c r="F32" s="27" t="s">
        <v>38</v>
      </c>
      <c r="G32" s="35">
        <f>+H32</f>
        <v>0</v>
      </c>
      <c r="H32" s="36">
        <v>0</v>
      </c>
      <c r="I32" s="36">
        <v>4000000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x14ac:dyDescent="0.2">
      <c r="B33" s="32"/>
      <c r="C33" s="33"/>
      <c r="D33" s="27"/>
      <c r="E33" s="43">
        <v>6150</v>
      </c>
      <c r="F33" s="27" t="s">
        <v>39</v>
      </c>
      <c r="G33" s="35">
        <f>+H33</f>
        <v>0</v>
      </c>
      <c r="H33" s="36">
        <v>0</v>
      </c>
      <c r="I33" s="36">
        <v>1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/>
      <c r="C34" s="33"/>
      <c r="D34" s="27"/>
      <c r="E34" s="43">
        <v>6220</v>
      </c>
      <c r="F34" s="27" t="s">
        <v>40</v>
      </c>
      <c r="G34" s="35">
        <f>+H34</f>
        <v>1</v>
      </c>
      <c r="H34" s="36">
        <v>1</v>
      </c>
      <c r="I34" s="36">
        <v>150001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ht="22.5" x14ac:dyDescent="0.2">
      <c r="B35" s="32"/>
      <c r="C35" s="33"/>
      <c r="D35" s="27"/>
      <c r="E35" s="43">
        <v>6310</v>
      </c>
      <c r="F35" s="27" t="s">
        <v>41</v>
      </c>
      <c r="G35" s="35">
        <f>+H35</f>
        <v>1</v>
      </c>
      <c r="H35" s="36">
        <v>1</v>
      </c>
      <c r="I35" s="36">
        <v>3500001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27"/>
      <c r="E36" s="43"/>
      <c r="F36" s="27"/>
      <c r="G36" s="44"/>
      <c r="H36" s="44"/>
      <c r="I36" s="44"/>
      <c r="J36" s="44"/>
      <c r="K36" s="44"/>
      <c r="L36" s="41"/>
      <c r="M36" s="42"/>
    </row>
    <row r="37" spans="2:13" x14ac:dyDescent="0.2">
      <c r="B37" s="47"/>
      <c r="C37" s="48"/>
      <c r="D37" s="49"/>
      <c r="E37" s="50"/>
      <c r="F37" s="49"/>
      <c r="G37" s="49"/>
      <c r="H37" s="49"/>
      <c r="I37" s="49"/>
      <c r="J37" s="49"/>
      <c r="K37" s="49"/>
      <c r="L37" s="49"/>
      <c r="M37" s="51"/>
    </row>
    <row r="38" spans="2:13" x14ac:dyDescent="0.2">
      <c r="B38" s="88" t="s">
        <v>16</v>
      </c>
      <c r="C38" s="89"/>
      <c r="D38" s="89"/>
      <c r="E38" s="89"/>
      <c r="F38" s="89"/>
      <c r="G38" s="7">
        <f>SUM(G31:G35)</f>
        <v>5159490</v>
      </c>
      <c r="H38" s="7">
        <f>SUM(H31:H35)</f>
        <v>5159490</v>
      </c>
      <c r="I38" s="7">
        <f>SUM(I31:I35)</f>
        <v>28169491</v>
      </c>
      <c r="J38" s="7">
        <f>SUM(J31:J35)</f>
        <v>4257600</v>
      </c>
      <c r="K38" s="7">
        <f>SUM(K31:K35)</f>
        <v>4000000</v>
      </c>
      <c r="L38" s="8">
        <f>IFERROR(K38/H38,0)</f>
        <v>0.77527042401477664</v>
      </c>
      <c r="M38" s="9">
        <f>IFERROR(K38/I38,0)</f>
        <v>0.14199759590970246</v>
      </c>
    </row>
    <row r="39" spans="2:13" x14ac:dyDescent="0.2">
      <c r="B39" s="4"/>
      <c r="C39" s="5"/>
      <c r="D39" s="2"/>
      <c r="E39" s="6"/>
      <c r="F39" s="2"/>
      <c r="G39" s="2"/>
      <c r="H39" s="2"/>
      <c r="I39" s="2"/>
      <c r="J39" s="2"/>
      <c r="K39" s="2"/>
      <c r="L39" s="2"/>
      <c r="M39" s="3"/>
    </row>
    <row r="40" spans="2:13" x14ac:dyDescent="0.2">
      <c r="B40" s="75" t="s">
        <v>17</v>
      </c>
      <c r="C40" s="76"/>
      <c r="D40" s="76"/>
      <c r="E40" s="76"/>
      <c r="F40" s="76"/>
      <c r="G40" s="10">
        <f>+G26+G38</f>
        <v>5159493</v>
      </c>
      <c r="H40" s="10">
        <f>+H26+H38</f>
        <v>5159493</v>
      </c>
      <c r="I40" s="10">
        <f>+I26+I38</f>
        <v>30017496</v>
      </c>
      <c r="J40" s="10">
        <f>+J26+J38</f>
        <v>4329560.34</v>
      </c>
      <c r="K40" s="10">
        <f>+K26+K38</f>
        <v>4071960.34</v>
      </c>
      <c r="L40" s="11">
        <f>IFERROR(K40/H40,0)</f>
        <v>0.78921714594825498</v>
      </c>
      <c r="M40" s="12">
        <f>IFERROR(K40/I40,0)</f>
        <v>0.13565289856289145</v>
      </c>
    </row>
    <row r="41" spans="2:13" x14ac:dyDescent="0.2">
      <c r="B41" s="13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6"/>
    </row>
    <row r="42" spans="2:13" ht="15" x14ac:dyDescent="0.25">
      <c r="B42" s="17" t="s">
        <v>18</v>
      </c>
      <c r="C42" s="17"/>
      <c r="D42" s="18"/>
      <c r="E42" s="19"/>
      <c r="F42" s="18"/>
      <c r="G42" s="18"/>
      <c r="H42" s="18"/>
    </row>
  </sheetData>
  <mergeCells count="20">
    <mergeCell ref="B40:F40"/>
    <mergeCell ref="K3:K5"/>
    <mergeCell ref="L3:M3"/>
    <mergeCell ref="L4:L5"/>
    <mergeCell ref="M4:M5"/>
    <mergeCell ref="B6:D6"/>
    <mergeCell ref="J6:K6"/>
    <mergeCell ref="B26:F26"/>
    <mergeCell ref="B28:D28"/>
    <mergeCell ref="B38:F38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2023-04-25T16:36:39Z</cp:lastPrinted>
  <dcterms:created xsi:type="dcterms:W3CDTF">2020-08-06T19:52:58Z</dcterms:created>
  <dcterms:modified xsi:type="dcterms:W3CDTF">2023-04-25T16:36:39Z</dcterms:modified>
</cp:coreProperties>
</file>