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3\OFS\2023\2301\"/>
    </mc:Choice>
  </mc:AlternateContent>
  <xr:revisionPtr revIDLastSave="0" documentId="13_ncr:1_{42B05A74-48B3-4EB3-BEC3-DA65D3E3C6BF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F3" i="1" l="1"/>
  <c r="E3" i="1"/>
  <c r="D3" i="1"/>
  <c r="C3" i="1"/>
  <c r="B3" i="1"/>
  <c r="F21" i="1"/>
  <c r="F20" i="1"/>
  <c r="F19" i="1"/>
  <c r="F18" i="1"/>
  <c r="F17" i="1"/>
  <c r="F16" i="1"/>
  <c r="F15" i="1"/>
  <c r="F14" i="1"/>
  <c r="F13" i="1"/>
  <c r="F12" i="1"/>
  <c r="E12" i="1"/>
  <c r="D12" i="1"/>
  <c r="C12" i="1"/>
  <c r="B12" i="1"/>
  <c r="F6" i="1"/>
  <c r="F7" i="1"/>
  <c r="F8" i="1"/>
  <c r="F9" i="1"/>
  <c r="F10" i="1"/>
  <c r="F11" i="1"/>
  <c r="F5" i="1"/>
  <c r="E4" i="1"/>
  <c r="D4" i="1"/>
  <c r="C4" i="1"/>
  <c r="B4" i="1"/>
  <c r="F4" i="1" l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<sst xmlns="http://schemas.openxmlformats.org/spreadsheetml/2006/main" count="27" uniqueCount="27">
  <si>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</si>
  <si>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</si>
  <si>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</si>
  <si>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</si>
  <si>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</si>
  <si>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</si>
  <si>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</si>
  <si>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</si>
  <si>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</si>
  <si>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</si>
  <si>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</si>
  <si>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</si>
  <si>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</si>
  <si>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</si>
  <si>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</si>
  <si>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</si>
  <si>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</si>
  <si>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</si>
  <si>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</si>
  <si>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</si>
  <si>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</si>
  <si>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</si>
  <si>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</si>
  <si>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</si>
  <si>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</si>
  <si>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</si>
  <si>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MUNICIPAL DE AGUA POTABLE Y ALCANTARILLADO DE MOROLEON
Estado Analítico del Activo
Del 01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</si>
</sst>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4" fontId="3" fillId="2" borderId="4" xfId="8" applyNumberFormat="1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left" vertical="top" indent="1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indent="2"/>
    </xf>
    <xf numFmtId="0" fontId="4" fillId="0" borderId="4" xfId="8" applyFont="1" applyFill="1" applyBorder="1" applyAlignment="1">
      <alignment horizontal="left" vertical="top" indent="2"/>
    </xf>
    <xf numFmtId="4" fontId="4" fillId="0" borderId="4" xfId="8" applyNumberFormat="1" applyFont="1" applyFill="1" applyBorder="1" applyAlignment="1" applyProtection="1">
      <alignment vertical="top" wrapText="1"/>
      <protection locked="0"/>
    </xf>
    <xf numFmtId="4" fontId="4" fillId="0" borderId="4" xfId="8" applyNumberFormat="1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vertical="top" wrapText="1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2000000}"/>
    <cellStyle name="Millares 2 3" xfId="4" xr:uid="{00000000-0005-0000-0000-000003000000}"/>
    <cellStyle name="Millares 2 3 2" xfId="18" xr:uid="{00000000-0005-0000-0000-000003000000}"/>
    <cellStyle name="Millares 2 4" xfId="16" xr:uid="{00000000-0005-0000-0000-000001000000}"/>
    <cellStyle name="Millares 3" xfId="5" xr:uid="{00000000-0005-0000-0000-000004000000}"/>
    <cellStyle name="Millares 3 2" xfId="19" xr:uid="{00000000-0005-0000-0000-000004000000}"/>
    <cellStyle name="Moneda 2" xfId="6" xr:uid="{00000000-0005-0000-0000-000005000000}"/>
    <cellStyle name="Moneda 2 2" xfId="20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00000000-0005-0000-0000-000007000000}"/>
    <cellStyle name="Normal 3" xfId="9" xr:uid="{00000000-0005-0000-0000-000009000000}"/>
    <cellStyle name="Normal 3 2" xfId="22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00000000-0005-0000-0000-00000F000000}"/>
    <cellStyle name="Normal 6 3" xfId="2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tabSelected="1" zoomScaleNormal="100" workbookViewId="0">
      <selection activeCell="B35" sqref="B35"/>
    </sheetView>
  </sheetViews>
  <sheetFormatPr baseColWidth="10" defaultColWidth="12" defaultRowHeight="11.25" x14ac:dyDescent="0.2"/>
  <cols>
    <col min="1" max="1" width="56" style="1" customWidth="1"/>
    <col min="2" max="6" width="16.33203125" style="1" customWidth="1"/>
    <col min="7" max="16384" width="12" style="1"/>
  </cols>
  <sheetData>
    <row r="1" spans="1:6" ht="45" customHeight="1" x14ac:dyDescent="0.2">
      <c r="A1" s="10" t="s">
        <v>26</v>
      </c>
      <c r="B1" s="11"/>
      <c r="C1" s="11"/>
      <c r="D1" s="11"/>
      <c r="E1" s="11"/>
      <c r="F1" s="12"/>
    </row>
    <row r="2" spans="1:6" ht="22.5" customHeight="1" x14ac:dyDescent="0.2">
      <c r="A2" s="2" t="s">
        <v>3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25</v>
      </c>
    </row>
    <row r="3" spans="1:6" x14ac:dyDescent="0.2">
      <c r="A3" s="4" t="s">
        <v>0</v>
      </c>
      <c r="B3" s="5">
        <f>+B4+B12</f>
        <v>202270165.27999997</v>
      </c>
      <c r="C3" s="5">
        <f t="shared" ref="C3:F3" si="0">+C4+C12</f>
        <v>53426107.939999998</v>
      </c>
      <c r="D3" s="5">
        <f t="shared" si="0"/>
        <v>50397429.639999993</v>
      </c>
      <c r="E3" s="5">
        <f t="shared" si="0"/>
        <v>205298843.58000001</v>
      </c>
      <c r="F3" s="5">
        <f t="shared" si="0"/>
        <v>3028678.3000000212</v>
      </c>
    </row>
    <row r="4" spans="1:6" x14ac:dyDescent="0.2">
      <c r="A4" s="6" t="s">
        <v>4</v>
      </c>
      <c r="B4" s="5">
        <f>SUM(B5:B11)</f>
        <v>55580439.36999999</v>
      </c>
      <c r="C4" s="5">
        <f t="shared" ref="C4:F4" si="1">SUM(C5:C11)</f>
        <v>47185773.170000002</v>
      </c>
      <c r="D4" s="5">
        <f t="shared" si="1"/>
        <v>48451999.789999992</v>
      </c>
      <c r="E4" s="5">
        <f t="shared" si="1"/>
        <v>54314212.75</v>
      </c>
      <c r="F4" s="5">
        <f t="shared" si="1"/>
        <v>-1266226.6199999917</v>
      </c>
    </row>
    <row r="5" spans="1:6" x14ac:dyDescent="0.2">
      <c r="A5" s="7" t="s">
        <v>5</v>
      </c>
      <c r="B5" s="8">
        <v>40673051.909999996</v>
      </c>
      <c r="C5" s="8">
        <v>24775205.98</v>
      </c>
      <c r="D5" s="8">
        <v>22587728.550000001</v>
      </c>
      <c r="E5" s="8">
        <v>42860529.340000004</v>
      </c>
      <c r="F5" s="8">
        <f>+E5-B5</f>
        <v>2187477.4300000072</v>
      </c>
    </row>
    <row r="6" spans="1:6" x14ac:dyDescent="0.2">
      <c r="A6" s="7" t="s">
        <v>6</v>
      </c>
      <c r="B6" s="8">
        <v>11058074.050000001</v>
      </c>
      <c r="C6" s="8">
        <v>21796511</v>
      </c>
      <c r="D6" s="8">
        <v>25045104.829999998</v>
      </c>
      <c r="E6" s="8">
        <v>7809480.2200000025</v>
      </c>
      <c r="F6" s="8">
        <f t="shared" ref="F6:F21" si="2">+E6-B6</f>
        <v>-3248593.8299999982</v>
      </c>
    </row>
    <row r="7" spans="1:6" x14ac:dyDescent="0.2">
      <c r="A7" s="7" t="s">
        <v>7</v>
      </c>
      <c r="B7" s="8">
        <v>0</v>
      </c>
      <c r="C7" s="8">
        <v>0</v>
      </c>
      <c r="D7" s="8">
        <v>0</v>
      </c>
      <c r="E7" s="8">
        <v>0</v>
      </c>
      <c r="F7" s="8">
        <f t="shared" si="2"/>
        <v>0</v>
      </c>
    </row>
    <row r="8" spans="1:6" x14ac:dyDescent="0.2">
      <c r="A8" s="7" t="s">
        <v>1</v>
      </c>
      <c r="B8" s="8">
        <v>0</v>
      </c>
      <c r="C8" s="8">
        <v>0</v>
      </c>
      <c r="D8" s="8">
        <v>0</v>
      </c>
      <c r="E8" s="8">
        <v>0</v>
      </c>
      <c r="F8" s="8">
        <f t="shared" si="2"/>
        <v>0</v>
      </c>
    </row>
    <row r="9" spans="1:6" x14ac:dyDescent="0.2">
      <c r="A9" s="7" t="s">
        <v>2</v>
      </c>
      <c r="B9" s="8">
        <v>3849313.41</v>
      </c>
      <c r="C9" s="8">
        <v>614056.18999999994</v>
      </c>
      <c r="D9" s="8">
        <v>819166.41</v>
      </c>
      <c r="E9" s="8">
        <v>3644203.1899999995</v>
      </c>
      <c r="F9" s="8">
        <f t="shared" si="2"/>
        <v>-205110.22000000067</v>
      </c>
    </row>
    <row r="10" spans="1:6" x14ac:dyDescent="0.2">
      <c r="A10" s="7" t="s">
        <v>8</v>
      </c>
      <c r="B10" s="8">
        <v>0</v>
      </c>
      <c r="C10" s="8">
        <v>0</v>
      </c>
      <c r="D10" s="8">
        <v>0</v>
      </c>
      <c r="E10" s="8">
        <v>0</v>
      </c>
      <c r="F10" s="8">
        <f t="shared" si="2"/>
        <v>0</v>
      </c>
    </row>
    <row r="11" spans="1:6" x14ac:dyDescent="0.2">
      <c r="A11" s="7" t="s">
        <v>9</v>
      </c>
      <c r="B11" s="8">
        <v>0</v>
      </c>
      <c r="C11" s="8">
        <v>0</v>
      </c>
      <c r="D11" s="8">
        <v>0</v>
      </c>
      <c r="E11" s="8">
        <v>0</v>
      </c>
      <c r="F11" s="8">
        <f t="shared" si="2"/>
        <v>0</v>
      </c>
    </row>
    <row r="12" spans="1:6" x14ac:dyDescent="0.2">
      <c r="A12" s="6" t="s">
        <v>10</v>
      </c>
      <c r="B12" s="5">
        <f>SUM(B13:B21)</f>
        <v>146689725.91</v>
      </c>
      <c r="C12" s="5">
        <f t="shared" ref="C12:F12" si="3">SUM(C13:C21)</f>
        <v>6240334.7699999996</v>
      </c>
      <c r="D12" s="5">
        <f t="shared" si="3"/>
        <v>1945429.85</v>
      </c>
      <c r="E12" s="5">
        <f t="shared" si="3"/>
        <v>150984630.83000001</v>
      </c>
      <c r="F12" s="5">
        <f t="shared" si="3"/>
        <v>4294904.920000013</v>
      </c>
    </row>
    <row r="13" spans="1:6" x14ac:dyDescent="0.2">
      <c r="A13" s="7" t="s">
        <v>11</v>
      </c>
      <c r="B13" s="8">
        <v>0</v>
      </c>
      <c r="C13" s="8">
        <v>0</v>
      </c>
      <c r="D13" s="8">
        <v>0</v>
      </c>
      <c r="E13" s="8">
        <v>0</v>
      </c>
      <c r="F13" s="8">
        <f t="shared" si="2"/>
        <v>0</v>
      </c>
    </row>
    <row r="14" spans="1:6" x14ac:dyDescent="0.2">
      <c r="A14" s="7" t="s">
        <v>12</v>
      </c>
      <c r="B14" s="9">
        <v>0</v>
      </c>
      <c r="C14" s="9">
        <v>0</v>
      </c>
      <c r="D14" s="9">
        <v>0</v>
      </c>
      <c r="E14" s="9">
        <v>0</v>
      </c>
      <c r="F14" s="8">
        <f t="shared" si="2"/>
        <v>0</v>
      </c>
    </row>
    <row r="15" spans="1:6" x14ac:dyDescent="0.2">
      <c r="A15" s="7" t="s">
        <v>13</v>
      </c>
      <c r="B15" s="9">
        <v>142444709.65000001</v>
      </c>
      <c r="C15" s="9">
        <v>6168374.4299999997</v>
      </c>
      <c r="D15" s="9">
        <v>1945429.85</v>
      </c>
      <c r="E15" s="9">
        <v>146667654.23000002</v>
      </c>
      <c r="F15" s="8">
        <f t="shared" si="2"/>
        <v>4222944.5800000131</v>
      </c>
    </row>
    <row r="16" spans="1:6" x14ac:dyDescent="0.2">
      <c r="A16" s="7" t="s">
        <v>14</v>
      </c>
      <c r="B16" s="8">
        <v>17284456.120000001</v>
      </c>
      <c r="C16" s="8">
        <v>71960.34</v>
      </c>
      <c r="D16" s="8">
        <v>0</v>
      </c>
      <c r="E16" s="8">
        <v>17356416.460000001</v>
      </c>
      <c r="F16" s="8">
        <f t="shared" si="2"/>
        <v>71960.339999999851</v>
      </c>
    </row>
    <row r="17" spans="1:6" x14ac:dyDescent="0.2">
      <c r="A17" s="7" t="s">
        <v>15</v>
      </c>
      <c r="B17" s="8">
        <v>3719503.57</v>
      </c>
      <c r="C17" s="8">
        <v>0</v>
      </c>
      <c r="D17" s="8">
        <v>0</v>
      </c>
      <c r="E17" s="8">
        <v>3719503.57</v>
      </c>
      <c r="F17" s="8">
        <f t="shared" si="2"/>
        <v>0</v>
      </c>
    </row>
    <row r="18" spans="1:6" x14ac:dyDescent="0.2">
      <c r="A18" s="7" t="s">
        <v>16</v>
      </c>
      <c r="B18" s="8">
        <v>-18972481.149999999</v>
      </c>
      <c r="C18" s="8">
        <v>0</v>
      </c>
      <c r="D18" s="8">
        <v>0</v>
      </c>
      <c r="E18" s="8">
        <v>-18972481.149999999</v>
      </c>
      <c r="F18" s="8">
        <f t="shared" si="2"/>
        <v>0</v>
      </c>
    </row>
    <row r="19" spans="1:6" x14ac:dyDescent="0.2">
      <c r="A19" s="7" t="s">
        <v>17</v>
      </c>
      <c r="B19" s="8">
        <v>2213537.7200000002</v>
      </c>
      <c r="C19" s="8">
        <v>0</v>
      </c>
      <c r="D19" s="8">
        <v>0</v>
      </c>
      <c r="E19" s="8">
        <v>2213537.7200000002</v>
      </c>
      <c r="F19" s="8">
        <f t="shared" si="2"/>
        <v>0</v>
      </c>
    </row>
    <row r="20" spans="1:6" x14ac:dyDescent="0.2">
      <c r="A20" s="7" t="s">
        <v>18</v>
      </c>
      <c r="B20" s="8">
        <v>0</v>
      </c>
      <c r="C20" s="8">
        <v>0</v>
      </c>
      <c r="D20" s="8">
        <v>0</v>
      </c>
      <c r="E20" s="8">
        <v>0</v>
      </c>
      <c r="F20" s="8">
        <f t="shared" si="2"/>
        <v>0</v>
      </c>
    </row>
    <row r="21" spans="1:6" x14ac:dyDescent="0.2">
      <c r="A21" s="7" t="s">
        <v>19</v>
      </c>
      <c r="B21" s="8">
        <v>0</v>
      </c>
      <c r="C21" s="8">
        <v>0</v>
      </c>
      <c r="D21" s="8">
        <v>0</v>
      </c>
      <c r="E21" s="8">
        <v>0</v>
      </c>
      <c r="F21" s="8">
        <f t="shared" si="2"/>
        <v>0</v>
      </c>
    </row>
    <row r="23" spans="1:6" ht="12.75" customHeight="1" x14ac:dyDescent="0.2">
      <c r="A23" s="13" t="s">
        <v>24</v>
      </c>
      <c r="B23" s="13"/>
      <c r="C23" s="13"/>
      <c r="D23" s="13"/>
      <c r="E23" s="13"/>
      <c r="F23" s="13"/>
    </row>
    <row r="24" spans="1:6" x14ac:dyDescent="0.2">
      <c r="A24" s="13"/>
      <c r="B24" s="13"/>
      <c r="C24" s="13"/>
      <c r="D24" s="13"/>
      <c r="E24" s="13"/>
      <c r="F24" s="13"/>
    </row>
  </sheetData>
  <sheetProtection formatCells="0" formatColumns="0" formatRows="0" autoFilter="0"/>
  <mergeCells count="2">
    <mergeCell ref="A1:F1"/>
    <mergeCell ref="A23:F24"/>
  </mergeCells>
  <printOptions horizontalCentered="1"/>
  <pageMargins left="0.11811023622047245" right="0.11811023622047245" top="0.74803149606299213" bottom="0.74803149606299213" header="0.31496062992125984" footer="0.31496062992125984"/>
  <pageSetup scale="9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0FB99A-A7E7-4F52-AAA6-15D955F211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2023-04-25T21:29:11Z</cp:lastPrinted>
  <dcterms:created xsi:type="dcterms:W3CDTF">2014-02-09T04:04:15Z</dcterms:created>
  <dcterms:modified xsi:type="dcterms:W3CDTF">2023-04-26T18:33:37Z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