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4to Trim 2022\2204-AWA-MMOR\"/>
    </mc:Choice>
  </mc:AlternateContent>
  <bookViews>
    <workbookView xWindow="0" yWindow="0" windowWidth="23040" windowHeight="8544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G69" i="1"/>
  <c r="F69" i="1"/>
  <c r="D69" i="1"/>
  <c r="C69" i="1"/>
  <c r="E69" i="1" s="1"/>
  <c r="H69" i="1" s="1"/>
  <c r="H68" i="1"/>
  <c r="E68" i="1"/>
  <c r="H67" i="1"/>
  <c r="E67" i="1"/>
  <c r="H66" i="1"/>
  <c r="E66" i="1"/>
  <c r="G65" i="1"/>
  <c r="F65" i="1"/>
  <c r="D65" i="1"/>
  <c r="C65" i="1"/>
  <c r="E65" i="1" s="1"/>
  <c r="H65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D57" i="1"/>
  <c r="C57" i="1"/>
  <c r="E57" i="1" s="1"/>
  <c r="H57" i="1" s="1"/>
  <c r="H56" i="1"/>
  <c r="H55" i="1"/>
  <c r="H54" i="1"/>
  <c r="G53" i="1"/>
  <c r="F53" i="1"/>
  <c r="D53" i="1"/>
  <c r="C53" i="1"/>
  <c r="E53" i="1" s="1"/>
  <c r="H53" i="1" s="1"/>
  <c r="H52" i="1"/>
  <c r="H51" i="1"/>
  <c r="H50" i="1"/>
  <c r="H49" i="1"/>
  <c r="H48" i="1"/>
  <c r="H47" i="1"/>
  <c r="H46" i="1"/>
  <c r="H45" i="1"/>
  <c r="H44" i="1"/>
  <c r="G43" i="1"/>
  <c r="F43" i="1"/>
  <c r="D43" i="1"/>
  <c r="C43" i="1"/>
  <c r="E43" i="1" s="1"/>
  <c r="H43" i="1" s="1"/>
  <c r="H42" i="1"/>
  <c r="H41" i="1"/>
  <c r="H40" i="1"/>
  <c r="H39" i="1"/>
  <c r="H38" i="1"/>
  <c r="H37" i="1"/>
  <c r="H36" i="1"/>
  <c r="H35" i="1"/>
  <c r="H34" i="1"/>
  <c r="G33" i="1"/>
  <c r="F33" i="1"/>
  <c r="D33" i="1"/>
  <c r="C33" i="1"/>
  <c r="E33" i="1" s="1"/>
  <c r="H33" i="1" s="1"/>
  <c r="H32" i="1"/>
  <c r="H31" i="1"/>
  <c r="H30" i="1"/>
  <c r="H29" i="1"/>
  <c r="H28" i="1"/>
  <c r="H27" i="1"/>
  <c r="H26" i="1"/>
  <c r="H25" i="1"/>
  <c r="H24" i="1"/>
  <c r="G23" i="1"/>
  <c r="F23" i="1"/>
  <c r="D23" i="1"/>
  <c r="C23" i="1"/>
  <c r="E23" i="1" s="1"/>
  <c r="H23" i="1" s="1"/>
  <c r="H22" i="1"/>
  <c r="H21" i="1"/>
  <c r="H20" i="1"/>
  <c r="H19" i="1"/>
  <c r="H18" i="1"/>
  <c r="H17" i="1"/>
  <c r="H16" i="1"/>
  <c r="H15" i="1"/>
  <c r="H14" i="1"/>
  <c r="G13" i="1"/>
  <c r="F13" i="1"/>
  <c r="D13" i="1"/>
  <c r="C13" i="1"/>
  <c r="E13" i="1" s="1"/>
  <c r="H13" i="1" s="1"/>
  <c r="H12" i="1"/>
  <c r="H11" i="1"/>
  <c r="H10" i="1"/>
  <c r="H9" i="1"/>
  <c r="H8" i="1"/>
  <c r="H7" i="1"/>
  <c r="H6" i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<sst xmlns="http://schemas.openxmlformats.org/spreadsheetml/2006/main" count="85" uniqueCount="85">
  <si>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Sistema Municipal de Agua Potable y Alcantarillados de Moroleón, Gto.
Estado Analítico del Ejercicio del Presupuesto de Egresos
Clasificación por Objeto del Gasto (Capítulo y Concepto)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</si>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</sst>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2" fillId="0" borderId="6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C2" sqref="C2:G2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18699401</v>
      </c>
      <c r="D5" s="17">
        <f>SUM(D6:D12)</f>
        <v>1194560</v>
      </c>
      <c r="E5" s="17">
        <f>C5+D5</f>
        <v>19893961</v>
      </c>
      <c r="F5" s="17">
        <f>SUM(F6:F12)</f>
        <v>15047753.799999999</v>
      </c>
      <c r="G5" s="17">
        <f>SUM(G6:G12)</f>
        <v>15047753.799999999</v>
      </c>
      <c r="H5" s="17">
        <f>E5-F5</f>
        <v>4846207.2000000011</v>
      </c>
    </row>
    <row r="6" spans="1:8" x14ac:dyDescent="0.2">
      <c r="A6" s="18">
        <v>1100</v>
      </c>
      <c r="B6" s="19" t="s">
        <v>12</v>
      </c>
      <c r="C6" s="20">
        <v>11009964</v>
      </c>
      <c r="D6" s="20">
        <v>149320</v>
      </c>
      <c r="E6" s="20">
        <v>11159284</v>
      </c>
      <c r="F6" s="20">
        <v>10243584.039999999</v>
      </c>
      <c r="G6" s="20">
        <v>10243584.039999999</v>
      </c>
      <c r="H6" s="20">
        <f t="shared" ref="H6:H69" si="0">E6-F6</f>
        <v>915699.96000000089</v>
      </c>
    </row>
    <row r="7" spans="1:8" x14ac:dyDescent="0.2">
      <c r="A7" s="18">
        <v>1200</v>
      </c>
      <c r="B7" s="19" t="s">
        <v>13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f t="shared" si="0"/>
        <v>0</v>
      </c>
    </row>
    <row r="8" spans="1:8" x14ac:dyDescent="0.2">
      <c r="A8" s="18">
        <v>1300</v>
      </c>
      <c r="B8" s="19" t="s">
        <v>14</v>
      </c>
      <c r="C8" s="20">
        <v>2698056</v>
      </c>
      <c r="D8" s="20">
        <v>447960</v>
      </c>
      <c r="E8" s="20">
        <v>3146016</v>
      </c>
      <c r="F8" s="20">
        <v>1948503.4</v>
      </c>
      <c r="G8" s="20">
        <v>1948503.4</v>
      </c>
      <c r="H8" s="20">
        <f t="shared" si="0"/>
        <v>1197512.6000000001</v>
      </c>
    </row>
    <row r="9" spans="1:8" x14ac:dyDescent="0.2">
      <c r="A9" s="18">
        <v>1400</v>
      </c>
      <c r="B9" s="19" t="s">
        <v>15</v>
      </c>
      <c r="C9" s="20">
        <v>3006188</v>
      </c>
      <c r="D9" s="20">
        <v>373300</v>
      </c>
      <c r="E9" s="20">
        <v>3379488</v>
      </c>
      <c r="F9" s="20">
        <v>2344568.4300000002</v>
      </c>
      <c r="G9" s="20">
        <v>2344568.4300000002</v>
      </c>
      <c r="H9" s="20">
        <f t="shared" si="0"/>
        <v>1034919.5699999998</v>
      </c>
    </row>
    <row r="10" spans="1:8" x14ac:dyDescent="0.2">
      <c r="A10" s="18">
        <v>1500</v>
      </c>
      <c r="B10" s="19" t="s">
        <v>16</v>
      </c>
      <c r="C10" s="20">
        <v>1165725</v>
      </c>
      <c r="D10" s="20">
        <v>149320</v>
      </c>
      <c r="E10" s="20">
        <v>1315045</v>
      </c>
      <c r="F10" s="20">
        <v>511097.93</v>
      </c>
      <c r="G10" s="20">
        <v>511097.93</v>
      </c>
      <c r="H10" s="20">
        <f t="shared" si="0"/>
        <v>803947.07000000007</v>
      </c>
    </row>
    <row r="11" spans="1:8" x14ac:dyDescent="0.2">
      <c r="A11" s="18">
        <v>1600</v>
      </c>
      <c r="B11" s="19" t="s">
        <v>17</v>
      </c>
      <c r="C11" s="20">
        <v>819468</v>
      </c>
      <c r="D11" s="20">
        <v>74660</v>
      </c>
      <c r="E11" s="20">
        <v>894128</v>
      </c>
      <c r="F11" s="20">
        <v>0</v>
      </c>
      <c r="G11" s="20">
        <v>0</v>
      </c>
      <c r="H11" s="20">
        <f t="shared" si="0"/>
        <v>894128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0"/>
        <v>0</v>
      </c>
    </row>
    <row r="13" spans="1:8" x14ac:dyDescent="0.2">
      <c r="A13" s="15" t="s">
        <v>19</v>
      </c>
      <c r="B13" s="16"/>
      <c r="C13" s="21">
        <f>SUM(C14:C22)</f>
        <v>4629612</v>
      </c>
      <c r="D13" s="21">
        <f>SUM(D14:D22)</f>
        <v>738577</v>
      </c>
      <c r="E13" s="21">
        <f t="shared" ref="E13:E76" si="1">C13+D13</f>
        <v>5368189</v>
      </c>
      <c r="F13" s="21">
        <f>SUM(F14:F22)</f>
        <v>3331764.12</v>
      </c>
      <c r="G13" s="21">
        <f>SUM(G14:G22)</f>
        <v>3331764.12</v>
      </c>
      <c r="H13" s="21">
        <f t="shared" si="0"/>
        <v>2036424.88</v>
      </c>
    </row>
    <row r="14" spans="1:8" x14ac:dyDescent="0.2">
      <c r="A14" s="18">
        <v>2100</v>
      </c>
      <c r="B14" s="19" t="s">
        <v>20</v>
      </c>
      <c r="C14" s="20">
        <v>314952</v>
      </c>
      <c r="D14" s="20">
        <v>321065</v>
      </c>
      <c r="E14" s="20">
        <v>636017</v>
      </c>
      <c r="F14" s="20">
        <v>194144.94</v>
      </c>
      <c r="G14" s="20">
        <v>194144.94</v>
      </c>
      <c r="H14" s="20">
        <f t="shared" si="0"/>
        <v>441872.06</v>
      </c>
    </row>
    <row r="15" spans="1:8" x14ac:dyDescent="0.2">
      <c r="A15" s="18">
        <v>2200</v>
      </c>
      <c r="B15" s="19" t="s">
        <v>21</v>
      </c>
      <c r="C15" s="20">
        <v>75660</v>
      </c>
      <c r="D15" s="20">
        <v>74660</v>
      </c>
      <c r="E15" s="20">
        <v>150320</v>
      </c>
      <c r="F15" s="20">
        <v>41941.26</v>
      </c>
      <c r="G15" s="20">
        <v>41941.26</v>
      </c>
      <c r="H15" s="20">
        <f t="shared" si="0"/>
        <v>108378.73999999999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f t="shared" si="0"/>
        <v>0</v>
      </c>
    </row>
    <row r="17" spans="1:8" x14ac:dyDescent="0.2">
      <c r="A17" s="18">
        <v>2400</v>
      </c>
      <c r="B17" s="19" t="s">
        <v>23</v>
      </c>
      <c r="C17" s="20">
        <v>3494508</v>
      </c>
      <c r="D17" s="20">
        <v>-404776</v>
      </c>
      <c r="E17" s="20">
        <v>3089732</v>
      </c>
      <c r="F17" s="20">
        <v>2510664.62</v>
      </c>
      <c r="G17" s="20">
        <v>2510664.62</v>
      </c>
      <c r="H17" s="20">
        <f t="shared" si="0"/>
        <v>579067.37999999989</v>
      </c>
    </row>
    <row r="18" spans="1:8" x14ac:dyDescent="0.2">
      <c r="A18" s="18">
        <v>2500</v>
      </c>
      <c r="B18" s="19" t="s">
        <v>24</v>
      </c>
      <c r="C18" s="20">
        <v>24024</v>
      </c>
      <c r="D18" s="20">
        <v>152371</v>
      </c>
      <c r="E18" s="20">
        <v>176395</v>
      </c>
      <c r="F18" s="20">
        <v>1121.55</v>
      </c>
      <c r="G18" s="20">
        <v>1121.55</v>
      </c>
      <c r="H18" s="20">
        <f t="shared" si="0"/>
        <v>175273.45</v>
      </c>
    </row>
    <row r="19" spans="1:8" x14ac:dyDescent="0.2">
      <c r="A19" s="18">
        <v>2600</v>
      </c>
      <c r="B19" s="19" t="s">
        <v>25</v>
      </c>
      <c r="C19" s="20">
        <v>435960</v>
      </c>
      <c r="D19" s="20">
        <v>201411</v>
      </c>
      <c r="E19" s="20">
        <v>637371</v>
      </c>
      <c r="F19" s="20">
        <v>448569.4</v>
      </c>
      <c r="G19" s="20">
        <v>448569.4</v>
      </c>
      <c r="H19" s="20">
        <f t="shared" si="0"/>
        <v>188801.59999999998</v>
      </c>
    </row>
    <row r="20" spans="1:8" x14ac:dyDescent="0.2">
      <c r="A20" s="18">
        <v>2700</v>
      </c>
      <c r="B20" s="19" t="s">
        <v>26</v>
      </c>
      <c r="C20" s="20">
        <v>160920</v>
      </c>
      <c r="D20" s="20">
        <v>149320</v>
      </c>
      <c r="E20" s="20">
        <v>310240</v>
      </c>
      <c r="F20" s="20">
        <v>99475.19</v>
      </c>
      <c r="G20" s="20">
        <v>99475.19</v>
      </c>
      <c r="H20" s="20">
        <f t="shared" si="0"/>
        <v>210764.81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f t="shared" si="0"/>
        <v>0</v>
      </c>
    </row>
    <row r="22" spans="1:8" x14ac:dyDescent="0.2">
      <c r="A22" s="18">
        <v>2900</v>
      </c>
      <c r="B22" s="19" t="s">
        <v>28</v>
      </c>
      <c r="C22" s="20">
        <v>123588</v>
      </c>
      <c r="D22" s="20">
        <v>244526</v>
      </c>
      <c r="E22" s="20">
        <v>368114</v>
      </c>
      <c r="F22" s="20">
        <v>35847.160000000003</v>
      </c>
      <c r="G22" s="20">
        <v>35847.160000000003</v>
      </c>
      <c r="H22" s="20">
        <f t="shared" si="0"/>
        <v>332266.83999999997</v>
      </c>
    </row>
    <row r="23" spans="1:8" x14ac:dyDescent="0.2">
      <c r="A23" s="15" t="s">
        <v>29</v>
      </c>
      <c r="B23" s="16"/>
      <c r="C23" s="21">
        <f>SUM(C24:C32)</f>
        <v>23546680</v>
      </c>
      <c r="D23" s="21">
        <f>SUM(D24:D32)</f>
        <v>8712525</v>
      </c>
      <c r="E23" s="21">
        <f t="shared" si="1"/>
        <v>32259205</v>
      </c>
      <c r="F23" s="21">
        <f>SUM(F24:F32)</f>
        <v>23249299.880000003</v>
      </c>
      <c r="G23" s="21">
        <f>SUM(G24:G32)</f>
        <v>23163092.98</v>
      </c>
      <c r="H23" s="21">
        <f t="shared" si="0"/>
        <v>9009905.1199999973</v>
      </c>
    </row>
    <row r="24" spans="1:8" x14ac:dyDescent="0.2">
      <c r="A24" s="18">
        <v>3100</v>
      </c>
      <c r="B24" s="19" t="s">
        <v>30</v>
      </c>
      <c r="C24" s="20">
        <v>10894776</v>
      </c>
      <c r="D24" s="20">
        <v>1437355</v>
      </c>
      <c r="E24" s="20">
        <v>12332131</v>
      </c>
      <c r="F24" s="20">
        <v>10789985.73</v>
      </c>
      <c r="G24" s="20">
        <v>10789985.73</v>
      </c>
      <c r="H24" s="20">
        <f t="shared" si="0"/>
        <v>1542145.2699999996</v>
      </c>
    </row>
    <row r="25" spans="1:8" x14ac:dyDescent="0.2">
      <c r="A25" s="18">
        <v>3200</v>
      </c>
      <c r="B25" s="19" t="s">
        <v>31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 t="shared" si="0"/>
        <v>0</v>
      </c>
    </row>
    <row r="26" spans="1:8" x14ac:dyDescent="0.2">
      <c r="A26" s="18">
        <v>3300</v>
      </c>
      <c r="B26" s="19" t="s">
        <v>32</v>
      </c>
      <c r="C26" s="20">
        <v>803377</v>
      </c>
      <c r="D26" s="20">
        <v>525793</v>
      </c>
      <c r="E26" s="20">
        <v>1329170</v>
      </c>
      <c r="F26" s="20">
        <v>353856.47</v>
      </c>
      <c r="G26" s="20">
        <v>267649.57</v>
      </c>
      <c r="H26" s="20">
        <f t="shared" si="0"/>
        <v>975313.53</v>
      </c>
    </row>
    <row r="27" spans="1:8" x14ac:dyDescent="0.2">
      <c r="A27" s="18">
        <v>3400</v>
      </c>
      <c r="B27" s="19" t="s">
        <v>33</v>
      </c>
      <c r="C27" s="20">
        <v>415272</v>
      </c>
      <c r="D27" s="20">
        <v>273138</v>
      </c>
      <c r="E27" s="20">
        <v>688410</v>
      </c>
      <c r="F27" s="20">
        <v>196927.21</v>
      </c>
      <c r="G27" s="20">
        <v>196927.21</v>
      </c>
      <c r="H27" s="20">
        <f t="shared" si="0"/>
        <v>491482.79000000004</v>
      </c>
    </row>
    <row r="28" spans="1:8" x14ac:dyDescent="0.2">
      <c r="A28" s="18">
        <v>3500</v>
      </c>
      <c r="B28" s="19" t="s">
        <v>34</v>
      </c>
      <c r="C28" s="20">
        <v>5217984</v>
      </c>
      <c r="D28" s="20">
        <v>5086837</v>
      </c>
      <c r="E28" s="20">
        <v>10304821</v>
      </c>
      <c r="F28" s="20">
        <v>6714704.75</v>
      </c>
      <c r="G28" s="20">
        <v>6714704.75</v>
      </c>
      <c r="H28" s="20">
        <f t="shared" si="0"/>
        <v>3590116.25</v>
      </c>
    </row>
    <row r="29" spans="1:8" x14ac:dyDescent="0.2">
      <c r="A29" s="18">
        <v>3600</v>
      </c>
      <c r="B29" s="19" t="s">
        <v>35</v>
      </c>
      <c r="C29" s="20">
        <v>300525</v>
      </c>
      <c r="D29" s="20">
        <v>243311</v>
      </c>
      <c r="E29" s="20">
        <v>543836</v>
      </c>
      <c r="F29" s="20">
        <v>32479.83</v>
      </c>
      <c r="G29" s="20">
        <v>32479.83</v>
      </c>
      <c r="H29" s="20">
        <f t="shared" si="0"/>
        <v>511356.17</v>
      </c>
    </row>
    <row r="30" spans="1:8" x14ac:dyDescent="0.2">
      <c r="A30" s="18">
        <v>3700</v>
      </c>
      <c r="B30" s="19" t="s">
        <v>36</v>
      </c>
      <c r="C30" s="20">
        <v>147528</v>
      </c>
      <c r="D30" s="20">
        <v>298640</v>
      </c>
      <c r="E30" s="20">
        <v>446168</v>
      </c>
      <c r="F30" s="20">
        <v>22404.1</v>
      </c>
      <c r="G30" s="20">
        <v>22404.1</v>
      </c>
      <c r="H30" s="20">
        <f t="shared" si="0"/>
        <v>423763.9</v>
      </c>
    </row>
    <row r="31" spans="1:8" x14ac:dyDescent="0.2">
      <c r="A31" s="18">
        <v>3800</v>
      </c>
      <c r="B31" s="19" t="s">
        <v>37</v>
      </c>
      <c r="C31" s="20">
        <v>127140</v>
      </c>
      <c r="D31" s="20">
        <v>223980</v>
      </c>
      <c r="E31" s="20">
        <v>351120</v>
      </c>
      <c r="F31" s="20">
        <v>102049.09</v>
      </c>
      <c r="G31" s="20">
        <v>102049.09</v>
      </c>
      <c r="H31" s="20">
        <f t="shared" si="0"/>
        <v>249070.91</v>
      </c>
    </row>
    <row r="32" spans="1:8" x14ac:dyDescent="0.2">
      <c r="A32" s="18">
        <v>3900</v>
      </c>
      <c r="B32" s="19" t="s">
        <v>38</v>
      </c>
      <c r="C32" s="20">
        <v>5640078</v>
      </c>
      <c r="D32" s="20">
        <v>623471</v>
      </c>
      <c r="E32" s="20">
        <v>6263549</v>
      </c>
      <c r="F32" s="20">
        <v>5036892.7</v>
      </c>
      <c r="G32" s="20">
        <v>5036892.7</v>
      </c>
      <c r="H32" s="20">
        <f t="shared" si="0"/>
        <v>1226656.2999999998</v>
      </c>
    </row>
    <row r="33" spans="1:8" x14ac:dyDescent="0.2">
      <c r="A33" s="15" t="s">
        <v>39</v>
      </c>
      <c r="B33" s="16"/>
      <c r="C33" s="21">
        <f>SUM(C34:C42)</f>
        <v>11928</v>
      </c>
      <c r="D33" s="21">
        <f>SUM(D34:D42)</f>
        <v>464285.61</v>
      </c>
      <c r="E33" s="21">
        <f t="shared" si="1"/>
        <v>476213.61</v>
      </c>
      <c r="F33" s="21">
        <f>SUM(F34:F42)</f>
        <v>395000</v>
      </c>
      <c r="G33" s="21">
        <f>SUM(G34:G42)</f>
        <v>395000</v>
      </c>
      <c r="H33" s="21">
        <f t="shared" si="0"/>
        <v>81213.609999999986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f t="shared" si="0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f t="shared" si="0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f t="shared" si="0"/>
        <v>0</v>
      </c>
    </row>
    <row r="37" spans="1:8" x14ac:dyDescent="0.2">
      <c r="A37" s="18">
        <v>4400</v>
      </c>
      <c r="B37" s="19" t="s">
        <v>43</v>
      </c>
      <c r="C37" s="20">
        <v>11928</v>
      </c>
      <c r="D37" s="20">
        <v>464285.61</v>
      </c>
      <c r="E37" s="20">
        <v>476213.61</v>
      </c>
      <c r="F37" s="20">
        <v>395000</v>
      </c>
      <c r="G37" s="20">
        <v>395000</v>
      </c>
      <c r="H37" s="20">
        <f t="shared" si="0"/>
        <v>81213.609999999986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f t="shared" si="0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0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0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f t="shared" si="0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f t="shared" si="0"/>
        <v>0</v>
      </c>
    </row>
    <row r="43" spans="1:8" x14ac:dyDescent="0.2">
      <c r="A43" s="15" t="s">
        <v>49</v>
      </c>
      <c r="B43" s="16"/>
      <c r="C43" s="21">
        <f>SUM(C44:C52)</f>
        <v>3</v>
      </c>
      <c r="D43" s="21">
        <f>SUM(D44:D52)</f>
        <v>179051.16999999998</v>
      </c>
      <c r="E43" s="21">
        <f t="shared" si="1"/>
        <v>179054.16999999998</v>
      </c>
      <c r="F43" s="21">
        <f>SUM(F44:F52)</f>
        <v>179054.16999999998</v>
      </c>
      <c r="G43" s="21">
        <f>SUM(G44:G52)</f>
        <v>179054.16999999998</v>
      </c>
      <c r="H43" s="21">
        <f t="shared" si="0"/>
        <v>0</v>
      </c>
    </row>
    <row r="44" spans="1:8" x14ac:dyDescent="0.2">
      <c r="A44" s="18">
        <v>5100</v>
      </c>
      <c r="B44" s="19" t="s">
        <v>50</v>
      </c>
      <c r="C44" s="20">
        <v>2</v>
      </c>
      <c r="D44" s="20">
        <v>169266.13</v>
      </c>
      <c r="E44" s="20">
        <v>169268.13</v>
      </c>
      <c r="F44" s="20">
        <v>169268.13</v>
      </c>
      <c r="G44" s="20">
        <v>169268.13</v>
      </c>
      <c r="H44" s="20">
        <f t="shared" si="0"/>
        <v>0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1637.93</v>
      </c>
      <c r="E45" s="20">
        <v>1637.93</v>
      </c>
      <c r="F45" s="20">
        <v>1637.93</v>
      </c>
      <c r="G45" s="20">
        <v>1637.93</v>
      </c>
      <c r="H45" s="20">
        <f t="shared" si="0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f t="shared" si="0"/>
        <v>0</v>
      </c>
    </row>
    <row r="47" spans="1:8" x14ac:dyDescent="0.2">
      <c r="A47" s="18">
        <v>5400</v>
      </c>
      <c r="B47" s="19" t="s">
        <v>53</v>
      </c>
      <c r="C47" s="20">
        <v>1</v>
      </c>
      <c r="D47" s="20">
        <v>-1</v>
      </c>
      <c r="E47" s="20">
        <v>0</v>
      </c>
      <c r="F47" s="20">
        <v>0</v>
      </c>
      <c r="G47" s="20">
        <v>0</v>
      </c>
      <c r="H47" s="20">
        <f t="shared" si="0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1950</v>
      </c>
      <c r="E48" s="20">
        <v>1950</v>
      </c>
      <c r="F48" s="20">
        <v>1950</v>
      </c>
      <c r="G48" s="20">
        <v>1950</v>
      </c>
      <c r="H48" s="20">
        <f t="shared" si="0"/>
        <v>0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6198.11</v>
      </c>
      <c r="E49" s="20">
        <v>6198.11</v>
      </c>
      <c r="F49" s="20">
        <v>6198.11</v>
      </c>
      <c r="G49" s="20">
        <v>6198.11</v>
      </c>
      <c r="H49" s="20">
        <f t="shared" si="0"/>
        <v>0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f t="shared" si="0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f t="shared" si="0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f t="shared" si="0"/>
        <v>0</v>
      </c>
    </row>
    <row r="53" spans="1:8" x14ac:dyDescent="0.2">
      <c r="A53" s="15" t="s">
        <v>59</v>
      </c>
      <c r="B53" s="16"/>
      <c r="C53" s="21">
        <f>SUM(C54:C56)</f>
        <v>5159490</v>
      </c>
      <c r="D53" s="21">
        <f>SUM(D54:D56)</f>
        <v>17319181.800000001</v>
      </c>
      <c r="E53" s="21">
        <f t="shared" si="1"/>
        <v>22478671.800000001</v>
      </c>
      <c r="F53" s="21">
        <f>SUM(F54:F56)</f>
        <v>22478671.800000001</v>
      </c>
      <c r="G53" s="21">
        <f>SUM(G54:G56)</f>
        <v>20016362.41</v>
      </c>
      <c r="H53" s="21">
        <f t="shared" si="0"/>
        <v>0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f t="shared" si="0"/>
        <v>0</v>
      </c>
    </row>
    <row r="55" spans="1:8" x14ac:dyDescent="0.2">
      <c r="A55" s="18">
        <v>6200</v>
      </c>
      <c r="B55" s="19" t="s">
        <v>61</v>
      </c>
      <c r="C55" s="20">
        <v>5159489</v>
      </c>
      <c r="D55" s="20">
        <v>16984863.350000001</v>
      </c>
      <c r="E55" s="20">
        <v>22144352.350000001</v>
      </c>
      <c r="F55" s="20">
        <v>22144352.350000001</v>
      </c>
      <c r="G55" s="20">
        <v>19682042.960000001</v>
      </c>
      <c r="H55" s="20">
        <f>E55-F55</f>
        <v>0</v>
      </c>
    </row>
    <row r="56" spans="1:8" x14ac:dyDescent="0.2">
      <c r="A56" s="18">
        <v>6300</v>
      </c>
      <c r="B56" s="19" t="s">
        <v>62</v>
      </c>
      <c r="C56" s="20">
        <v>1</v>
      </c>
      <c r="D56" s="20">
        <v>334318.45</v>
      </c>
      <c r="E56" s="20">
        <v>334319.45</v>
      </c>
      <c r="F56" s="20">
        <v>334319.45</v>
      </c>
      <c r="G56" s="20">
        <v>334319.45</v>
      </c>
      <c r="H56" s="20">
        <f>E56-F56</f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1"/>
        <v>0</v>
      </c>
      <c r="F57" s="21">
        <f>SUM(F58:F64)</f>
        <v>0</v>
      </c>
      <c r="G57" s="21">
        <f>SUM(G58:G64)</f>
        <v>0</v>
      </c>
      <c r="H57" s="21">
        <f t="shared" si="0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1"/>
        <v>0</v>
      </c>
      <c r="F58" s="20">
        <v>0</v>
      </c>
      <c r="G58" s="20">
        <v>0</v>
      </c>
      <c r="H58" s="20">
        <f t="shared" si="0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1"/>
        <v>0</v>
      </c>
      <c r="F59" s="20">
        <v>0</v>
      </c>
      <c r="G59" s="20">
        <v>0</v>
      </c>
      <c r="H59" s="20">
        <f t="shared" si="0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1"/>
        <v>0</v>
      </c>
      <c r="F60" s="20">
        <v>0</v>
      </c>
      <c r="G60" s="20">
        <v>0</v>
      </c>
      <c r="H60" s="20">
        <f t="shared" si="0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1"/>
        <v>0</v>
      </c>
      <c r="F61" s="20">
        <v>0</v>
      </c>
      <c r="G61" s="20">
        <v>0</v>
      </c>
      <c r="H61" s="20">
        <f t="shared" si="0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1"/>
        <v>0</v>
      </c>
      <c r="F62" s="20">
        <v>0</v>
      </c>
      <c r="G62" s="20">
        <v>0</v>
      </c>
      <c r="H62" s="20">
        <f t="shared" si="0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1"/>
        <v>0</v>
      </c>
      <c r="F63" s="20">
        <v>0</v>
      </c>
      <c r="G63" s="20">
        <v>0</v>
      </c>
      <c r="H63" s="20">
        <f t="shared" si="0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1"/>
        <v>0</v>
      </c>
      <c r="F64" s="20">
        <v>0</v>
      </c>
      <c r="G64" s="20">
        <v>0</v>
      </c>
      <c r="H64" s="20">
        <f t="shared" si="0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1"/>
        <v>0</v>
      </c>
      <c r="F65" s="21">
        <f>SUM(F66:F68)</f>
        <v>0</v>
      </c>
      <c r="G65" s="21">
        <f>SUM(G66:G68)</f>
        <v>0</v>
      </c>
      <c r="H65" s="21">
        <f t="shared" si="0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1"/>
        <v>0</v>
      </c>
      <c r="F66" s="20">
        <v>0</v>
      </c>
      <c r="G66" s="20">
        <v>0</v>
      </c>
      <c r="H66" s="20">
        <f t="shared" si="0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1"/>
        <v>0</v>
      </c>
      <c r="F67" s="20">
        <v>0</v>
      </c>
      <c r="G67" s="20">
        <v>0</v>
      </c>
      <c r="H67" s="20">
        <f t="shared" si="0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1"/>
        <v>0</v>
      </c>
      <c r="F68" s="20">
        <v>0</v>
      </c>
      <c r="G68" s="20">
        <v>0</v>
      </c>
      <c r="H68" s="20">
        <f t="shared" si="0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1"/>
        <v>0</v>
      </c>
      <c r="F69" s="21">
        <f>SUM(F70:F76)</f>
        <v>0</v>
      </c>
      <c r="G69" s="21">
        <f>SUM(G70:G76)</f>
        <v>0</v>
      </c>
      <c r="H69" s="21">
        <f t="shared" si="0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si="1"/>
        <v>0</v>
      </c>
      <c r="F70" s="20">
        <v>0</v>
      </c>
      <c r="G70" s="20">
        <v>0</v>
      </c>
      <c r="H70" s="20">
        <f t="shared" ref="H70:H76" si="2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1"/>
        <v>0</v>
      </c>
      <c r="F71" s="20">
        <v>0</v>
      </c>
      <c r="G71" s="20">
        <v>0</v>
      </c>
      <c r="H71" s="20">
        <f t="shared" si="2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1"/>
        <v>0</v>
      </c>
      <c r="F72" s="20">
        <v>0</v>
      </c>
      <c r="G72" s="20">
        <v>0</v>
      </c>
      <c r="H72" s="20">
        <f t="shared" si="2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1"/>
        <v>0</v>
      </c>
      <c r="F73" s="20">
        <v>0</v>
      </c>
      <c r="G73" s="20">
        <v>0</v>
      </c>
      <c r="H73" s="20">
        <f t="shared" si="2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1"/>
        <v>0</v>
      </c>
      <c r="F74" s="20">
        <v>0</v>
      </c>
      <c r="G74" s="20">
        <v>0</v>
      </c>
      <c r="H74" s="20">
        <f t="shared" si="2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1"/>
        <v>0</v>
      </c>
      <c r="F75" s="20">
        <v>0</v>
      </c>
      <c r="G75" s="20">
        <v>0</v>
      </c>
      <c r="H75" s="20">
        <f t="shared" si="2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1"/>
        <v>0</v>
      </c>
      <c r="F76" s="24">
        <v>0</v>
      </c>
      <c r="G76" s="24">
        <v>0</v>
      </c>
      <c r="H76" s="24">
        <f t="shared" si="2"/>
        <v>0</v>
      </c>
    </row>
    <row r="77" spans="1:8" x14ac:dyDescent="0.2">
      <c r="A77" s="25"/>
      <c r="B77" s="26" t="s">
        <v>83</v>
      </c>
      <c r="C77" s="27">
        <f t="shared" ref="C77:H77" si="3">SUM(C5+C13+C23+C33+C43+C53+C57+C65+C69)</f>
        <v>52047114</v>
      </c>
      <c r="D77" s="27">
        <f t="shared" si="3"/>
        <v>28608180.579999998</v>
      </c>
      <c r="E77" s="27">
        <f t="shared" si="3"/>
        <v>80655294.579999998</v>
      </c>
      <c r="F77" s="27">
        <f t="shared" si="3"/>
        <v>64681543.769999996</v>
      </c>
      <c r="G77" s="27">
        <f t="shared" si="3"/>
        <v>62133027.480000004</v>
      </c>
      <c r="H77" s="27">
        <f t="shared" si="3"/>
        <v>15973750.809999999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2023-01-19T18:15:12Z</dcterms:created>
  <dcterms:modified xsi:type="dcterms:W3CDTF">2023-01-19T18:17:06Z</dcterms:modified>
</cp:coreProperties>
</file>