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F2EA0E3E-68F3-46E4-9E58-3EE14DB88254}" xr6:coauthVersionLast="45" xr6:coauthVersionMax="45" xr10:uidLastSave="{00000000-0000-0000-0000-000000000000}"/>
  <bookViews>
    <workbookView xWindow="11895" yWindow="1410" windowWidth="14355" windowHeight="1380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D12" i="2" l="1"/>
  <c r="C12" i="2"/>
  <c r="B12" i="2"/>
  <c r="D4" i="2"/>
  <c r="C4" i="2"/>
  <c r="B4" i="2"/>
  <c r="C3" i="2" l="1"/>
  <c r="B3" i="2"/>
  <c r="F12" i="2"/>
  <c r="D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<sst xmlns="http://schemas.openxmlformats.org/spreadsheetml/2006/main" count="27" uniqueCount="27">
  <si>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</si>
  <si>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</si>
  <si>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</si>
  <si>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</si>
  <si>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</si>
  <si>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</si>
  <si>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</si>
  <si>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</si>
  <si>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</si>
  <si>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</si>
  <si>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</si>
  <si>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</si>
  <si>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</si>
  <si>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</si>
  <si>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</si>
  <si>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</si>
  <si>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</si>
  <si>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</si>
  <si>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</si>
  <si>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</si>
  <si>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</si>
  <si>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</si>
  <si>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</si>
  <si>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</si>
  <si>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</si>
  <si>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</si>
  <si>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del Activo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</si>
</sst>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183438571.85999998</v>
      </c>
      <c r="C3" s="5">
        <f t="shared" ref="C3:F3" si="0">C4+C12</f>
        <v>269336120.31999999</v>
      </c>
      <c r="D3" s="5">
        <f t="shared" si="0"/>
        <v>255452981.25999999</v>
      </c>
      <c r="E3" s="5">
        <f t="shared" si="0"/>
        <v>197321710.91999999</v>
      </c>
      <c r="F3" s="5">
        <f t="shared" si="0"/>
        <v>13883139.060000002</v>
      </c>
    </row>
    <row r="4" spans="1:6" x14ac:dyDescent="0.2">
      <c r="A4" s="6" t="s">
        <v>4</v>
      </c>
      <c r="B4" s="5">
        <f>SUM(B5:B11)</f>
        <v>56954086.349999994</v>
      </c>
      <c r="C4" s="5">
        <f>SUM(C5:C11)</f>
        <v>223891028.00999999</v>
      </c>
      <c r="D4" s="5">
        <f>SUM(D5:D11)</f>
        <v>226933788.44</v>
      </c>
      <c r="E4" s="5">
        <f>SUM(E5:E11)</f>
        <v>53911325.919999994</v>
      </c>
      <c r="F4" s="5">
        <f>SUM(F5:F11)</f>
        <v>-3042760.4299999997</v>
      </c>
    </row>
    <row r="5" spans="1:6" x14ac:dyDescent="0.2">
      <c r="A5" s="7" t="s">
        <v>5</v>
      </c>
      <c r="B5" s="8">
        <v>36647409.009999998</v>
      </c>
      <c r="C5" s="8">
        <v>124041910.51000001</v>
      </c>
      <c r="D5" s="8">
        <v>118641747.19</v>
      </c>
      <c r="E5" s="8">
        <v>42047572.329999998</v>
      </c>
      <c r="F5" s="8">
        <v>5400163.3200000003</v>
      </c>
    </row>
    <row r="6" spans="1:6" x14ac:dyDescent="0.2">
      <c r="A6" s="7" t="s">
        <v>6</v>
      </c>
      <c r="B6" s="8">
        <v>15950067.84</v>
      </c>
      <c r="C6" s="8">
        <v>97936374.859999999</v>
      </c>
      <c r="D6" s="8">
        <v>105998742.69</v>
      </c>
      <c r="E6" s="8">
        <v>7887700.0099999998</v>
      </c>
      <c r="F6" s="8">
        <v>-8062367.8300000001</v>
      </c>
    </row>
    <row r="7" spans="1:6" x14ac:dyDescent="0.2">
      <c r="A7" s="7" t="s">
        <v>7</v>
      </c>
      <c r="B7" s="8">
        <v>0</v>
      </c>
      <c r="C7" s="8">
        <v>0</v>
      </c>
      <c r="D7" s="8">
        <v>0</v>
      </c>
      <c r="E7" s="8">
        <v>0</v>
      </c>
      <c r="F7" s="8"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v>0</v>
      </c>
      <c r="F8" s="8">
        <v>0</v>
      </c>
    </row>
    <row r="9" spans="1:6" x14ac:dyDescent="0.2">
      <c r="A9" s="7" t="s">
        <v>2</v>
      </c>
      <c r="B9" s="8">
        <v>4356609.5</v>
      </c>
      <c r="C9" s="8">
        <v>1912742.64</v>
      </c>
      <c r="D9" s="8">
        <v>2293298.56</v>
      </c>
      <c r="E9" s="8">
        <v>3976053.58</v>
      </c>
      <c r="F9" s="8">
        <v>-380555.92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</row>
    <row r="12" spans="1:6" x14ac:dyDescent="0.2">
      <c r="A12" s="6" t="s">
        <v>10</v>
      </c>
      <c r="B12" s="5">
        <f>SUM(B13:B21)</f>
        <v>126484485.50999999</v>
      </c>
      <c r="C12" s="5">
        <f>SUM(C13:C21)</f>
        <v>45445092.310000002</v>
      </c>
      <c r="D12" s="5">
        <f>SUM(D13:D21)</f>
        <v>28519192.82</v>
      </c>
      <c r="E12" s="5">
        <f>SUM(E13:E21)</f>
        <v>143410385</v>
      </c>
      <c r="F12" s="5">
        <f>SUM(F13:F21)</f>
        <v>16925899.490000002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</row>
    <row r="15" spans="1:6" x14ac:dyDescent="0.2">
      <c r="A15" s="7" t="s">
        <v>13</v>
      </c>
      <c r="B15" s="9">
        <v>119199417.14</v>
      </c>
      <c r="C15" s="9">
        <v>44996028.130000003</v>
      </c>
      <c r="D15" s="9">
        <v>28359680.07</v>
      </c>
      <c r="E15" s="9">
        <v>135835765.19999999</v>
      </c>
      <c r="F15" s="9">
        <v>16636348.060000001</v>
      </c>
    </row>
    <row r="16" spans="1:6" x14ac:dyDescent="0.2">
      <c r="A16" s="7" t="s">
        <v>14</v>
      </c>
      <c r="B16" s="8">
        <v>17105401.949999999</v>
      </c>
      <c r="C16" s="8">
        <v>160304.18</v>
      </c>
      <c r="D16" s="8">
        <v>8301.73</v>
      </c>
      <c r="E16" s="8">
        <v>17257404.399999999</v>
      </c>
      <c r="F16" s="8">
        <v>152002.45000000001</v>
      </c>
    </row>
    <row r="17" spans="1:6" x14ac:dyDescent="0.2">
      <c r="A17" s="7" t="s">
        <v>15</v>
      </c>
      <c r="B17" s="8">
        <v>3719503.57</v>
      </c>
      <c r="C17" s="8">
        <v>0</v>
      </c>
      <c r="D17" s="8">
        <v>0</v>
      </c>
      <c r="E17" s="8">
        <v>3719503.57</v>
      </c>
      <c r="F17" s="8">
        <v>0</v>
      </c>
    </row>
    <row r="18" spans="1:6" x14ac:dyDescent="0.2">
      <c r="A18" s="7" t="s">
        <v>16</v>
      </c>
      <c r="B18" s="8">
        <v>-15419055.42</v>
      </c>
      <c r="C18" s="8">
        <v>0</v>
      </c>
      <c r="D18" s="8">
        <v>0</v>
      </c>
      <c r="E18" s="8">
        <v>-15419055.42</v>
      </c>
      <c r="F18" s="8">
        <v>0</v>
      </c>
    </row>
    <row r="19" spans="1:6" x14ac:dyDescent="0.2">
      <c r="A19" s="7" t="s">
        <v>17</v>
      </c>
      <c r="B19" s="8">
        <v>1879218.27</v>
      </c>
      <c r="C19" s="8">
        <v>288760</v>
      </c>
      <c r="D19" s="8">
        <v>151211.01999999999</v>
      </c>
      <c r="E19" s="8">
        <v>2016767.25</v>
      </c>
      <c r="F19" s="8">
        <v>137548.98000000001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2022-10-13T16:06:25Z</cp:lastPrinted>
  <dcterms:created xsi:type="dcterms:W3CDTF">2014-02-09T04:04:15Z</dcterms:created>
  <dcterms:modified xsi:type="dcterms:W3CDTF">2022-10-13T16:06:34Z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