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D6C4C67D-4A63-4CA3-972D-41F5AED1FC2D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91029"/>
</workbook>
</file>

<file path=xl/calcChain.xml><?xml version="1.0" encoding="utf-8"?>
<calcChain xmlns="http://schemas.openxmlformats.org/spreadsheetml/2006/main">
  <c r="D20" i="62" l="1"/>
  <c r="C20" i="62"/>
  <c r="D37" i="62" l="1"/>
  <c r="D28" i="62"/>
  <c r="D43" i="62" l="1"/>
  <c r="F38" i="65" l="1"/>
  <c r="F37" i="65"/>
  <c r="F35" i="65" l="1"/>
  <c r="F34" i="65"/>
  <c r="C96" i="59" l="1"/>
  <c r="D123" i="59" l="1"/>
  <c r="D122" i="59"/>
  <c r="D121" i="59"/>
  <c r="D119" i="59"/>
  <c r="D118" i="59"/>
  <c r="C208" i="60" l="1"/>
  <c r="C206" i="60"/>
  <c r="D15" i="62" l="1"/>
  <c r="C15" i="62"/>
  <c r="C32" i="59"/>
  <c r="C9" i="60" l="1"/>
  <c r="C219" i="60" l="1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7" i="62"/>
  <c r="C28" i="62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43" i="62" l="1"/>
  <c r="C58" i="60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E54" i="59"/>
  <c r="D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<sst xmlns="http://schemas.openxmlformats.org/spreadsheetml/2006/main" count="908" uniqueCount="640">
  <si>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</si>
  <si>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</si>
  <si>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</si>
  <si>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</si>
  <si>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</si>
  <si>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</si>
  <si>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</si>
  <si>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</si>
  <si>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</si>
  <si>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</si>
  <si>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</si>
  <si>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</si>
  <si>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</si>
  <si>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</si>
  <si>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</si>
  <si>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</si>
  <si>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</si>
  <si>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</si>
  <si>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</si>
  <si>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</si>
  <si>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</si>
  <si>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</si>
  <si>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</si>
  <si>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</si>
  <si>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</si>
  <si>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</si>
  <si>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</si>
  <si>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</si>
  <si>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</si>
  <si>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</si>
  <si>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</si>
  <si>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</si>
  <si>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</si>
  <si>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</si>
  <si>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</si>
  <si>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</si>
  <si>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</si>
  <si>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</si>
  <si>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</si>
  <si>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</si>
  <si>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</si>
  <si>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</si>
  <si>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</si>
  <si>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</si>
  <si>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</si>
  <si>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</si>
  <si>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</si>
  <si>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</si>
  <si>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</si>
  <si>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</si>
  <si>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</si>
  <si>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</si>
  <si>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</si>
  <si>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</si>
  <si>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</si>
  <si>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</si>
  <si>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</si>
  <si>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</si>
  <si>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</si>
  <si>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</si>
  <si>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</si>
  <si>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</si>
  <si>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</si>
  <si>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</si>
  <si>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</si>
  <si>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</si>
  <si>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</si>
  <si>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</si>
  <si>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</si>
  <si>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</si>
  <si>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</si>
  <si>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</si>
  <si>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</si>
  <si>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</si>
  <si>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</si>
  <si>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</si>
  <si>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</si>
  <si>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</si>
  <si>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</si>
  <si>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</si>
  <si>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</si>
  <si>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</si>
  <si>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</si>
  <si>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</si>
  <si>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</si>
  <si>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</si>
  <si>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</si>
  <si>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</si>
  <si>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</si>
  <si>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</si>
  <si>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</si>
  <si>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</si>
  <si>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</si>
  <si>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</si>
  <si>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</si>
  <si>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</si>
  <si>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</si>
  <si>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</si>
  <si>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</si>
  <si>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</si>
  <si>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</si>
  <si>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</si>
  <si>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</si>
  <si>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</si>
  <si>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</si>
  <si>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</si>
  <si>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</si>
  <si>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</si>
  <si>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</si>
  <si>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</si>
  <si>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</si>
  <si>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</si>
  <si>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</si>
  <si>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</si>
  <si>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</si>
  <si>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</si>
  <si>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</si>
  <si>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</si>
  <si>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</si>
  <si>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</si>
  <si>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</si>
  <si>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</si>
  <si>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</si>
  <si>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</si>
  <si>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</si>
  <si>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</si>
  <si>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</si>
  <si>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</si>
  <si>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</si>
  <si>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</si>
  <si>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</si>
  <si>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</si>
  <si>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</si>
  <si>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</si>
  <si>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</si>
  <si>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</si>
  <si>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</si>
  <si>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</si>
  <si>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</si>
  <si>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</si>
  <si>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</si>
  <si>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</si>
  <si>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</si>
  <si>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</si>
  <si>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</si>
  <si>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</si>
  <si>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</si>
  <si>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</si>
  <si>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</si>
  <si>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</si>
  <si>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</si>
  <si>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</si>
  <si>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</si>
  <si>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</si>
  <si>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</si>
  <si>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</si>
  <si>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</si>
  <si>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</si>
  <si>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</si>
  <si>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</si>
  <si>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</si>
  <si>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</si>
  <si>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</si>
  <si>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</si>
  <si>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</si>
  <si>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</si>
  <si>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</si>
  <si>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</si>
  <si>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</si>
  <si>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</si>
  <si>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</si>
  <si>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</si>
  <si>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</si>
  <si>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</si>
  <si>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</si>
  <si>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</si>
  <si>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</si>
  <si>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</si>
  <si>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</si>
  <si>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</si>
  <si>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</si>
  <si>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</si>
  <si>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</si>
  <si>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</si>
  <si>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</si>
  <si>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</si>
  <si>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</si>
  <si>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</si>
  <si>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</si>
  <si>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</si>
  <si>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</si>
  <si>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</si>
  <si>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</si>
  <si>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</si>
  <si>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</si>
  <si>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</si>
  <si>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</si>
  <si>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</si>
  <si>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</si>
  <si>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</si>
  <si>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</si>
  <si>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</si>
  <si>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</si>
  <si>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</si>
  <si>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</si>
  <si>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</si>
  <si>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</si>
  <si>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</si>
  <si>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</si>
  <si>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</si>
  <si>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</si>
  <si>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</si>
  <si>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</si>
  <si>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</si>
  <si>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</si>
  <si>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</si>
  <si>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</si>
  <si>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</si>
  <si>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</si>
  <si>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</si>
  <si>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</si>
  <si>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</si>
  <si>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</si>
  <si>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</si>
  <si>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</si>
  <si>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</si>
  <si>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</si>
  <si>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</si>
  <si>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</si>
  <si>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</si>
  <si>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</si>
  <si>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</si>
  <si>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</si>
  <si>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</si>
  <si>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</si>
  <si>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</si>
  <si>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</si>
  <si>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</si>
  <si>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</si>
  <si>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</si>
  <si>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</si>
  <si>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</si>
  <si>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</si>
  <si>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</si>
  <si>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</si>
  <si>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</si>
  <si>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</si>
  <si>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</si>
  <si>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</si>
  <si>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</si>
  <si>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</si>
  <si>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</si>
  <si>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</si>
  <si>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</si>
  <si>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</si>
  <si>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</si>
  <si>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</si>
  <si>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</si>
  <si>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</si>
  <si>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</si>
  <si>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</si>
  <si>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</si>
  <si>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</si>
  <si>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</si>
  <si>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</si>
  <si>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</si>
  <si>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</si>
  <si>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</si>
  <si>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</si>
  <si>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</si>
  <si>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</si>
  <si>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</si>
  <si>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</si>
  <si>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</si>
  <si>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</si>
  <si>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</si>
  <si>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</si>
  <si>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</si>
  <si>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</si>
  <si>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</si>
  <si>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</si>
  <si>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</si>
  <si>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</si>
  <si>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</si>
  <si>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</si>
  <si>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</si>
  <si>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</si>
  <si>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</si>
  <si>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</si>
  <si>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</si>
  <si>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</si>
  <si>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</si>
  <si>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</si>
  <si>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</si>
  <si>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</si>
  <si>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</si>
  <si>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</si>
  <si>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</si>
  <si>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</si>
  <si>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</si>
  <si>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</si>
  <si>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</si>
  <si>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</si>
  <si>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</si>
  <si>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</si>
  <si>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</si>
  <si>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</si>
  <si>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</si>
  <si>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</si>
  <si>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</si>
  <si>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</si>
  <si>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</si>
  <si>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</si>
  <si>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</si>
  <si>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</si>
  <si>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</si>
  <si>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</si>
  <si>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</si>
  <si>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</si>
  <si>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</si>
  <si>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</si>
  <si>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</si>
  <si>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</si>
  <si>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</si>
  <si>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</si>
  <si>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</si>
  <si>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</si>
  <si>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</si>
  <si>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</si>
  <si>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</si>
  <si>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</si>
  <si>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</si>
  <si>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</si>
  <si>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</si>
  <si>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</si>
  <si>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</si>
  <si>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</si>
  <si>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</si>
  <si>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</si>
  <si>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</si>
  <si>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</si>
  <si>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</si>
  <si>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</si>
  <si>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</si>
  <si>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</si>
  <si>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</si>
  <si>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</si>
  <si>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</si>
  <si>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</si>
  <si>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</si>
  <si>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</si>
  <si>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</si>
  <si>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</si>
  <si>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</si>
  <si>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</si>
  <si>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</si>
  <si>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</si>
  <si>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</si>
  <si>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</si>
  <si>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</si>
  <si>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</si>
  <si>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</si>
  <si>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</si>
  <si>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</si>
  <si>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</si>
  <si>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</si>
  <si>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</si>
  <si>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</si>
  <si>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</si>
  <si>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</si>
  <si>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</si>
  <si>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</si>
  <si>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</si>
  <si>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</si>
  <si>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</si>
  <si>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</si>
  <si>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</si>
  <si>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</si>
  <si>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</si>
  <si>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</si>
  <si>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</si>
  <si>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</si>
  <si>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</si>
  <si>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</si>
  <si>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</si>
  <si>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</si>
  <si>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</si>
  <si>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</si>
  <si>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</si>
  <si>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</si>
  <si>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</si>
  <si>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</si>
  <si>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</si>
  <si>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</si>
  <si>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</si>
  <si>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</si>
  <si>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</si>
  <si>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</si>
  <si>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</si>
  <si>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</si>
  <si>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</si>
  <si>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</si>
  <si>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</si>
  <si>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</si>
  <si>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</si>
  <si>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</si>
  <si>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</si>
  <si>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</si>
  <si>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</si>
  <si>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</si>
  <si>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</si>
  <si>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</si>
  <si>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</si>
  <si>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</si>
  <si>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</si>
  <si>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</si>
  <si>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</si>
  <si>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</si>
  <si>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</si>
  <si>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</si>
  <si>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</si>
  <si>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</si>
  <si>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</si>
  <si>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</si>
  <si>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</si>
  <si>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</si>
  <si>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</si>
  <si>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</si>
  <si>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</si>
  <si>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</si>
  <si>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</si>
  <si>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</si>
  <si>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</si>
  <si>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</si>
  <si>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</si>
  <si>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</si>
  <si>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</si>
  <si>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</si>
  <si>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</si>
  <si>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</si>
  <si>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</si>
  <si>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</si>
  <si>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</si>
  <si>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</si>
  <si>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</si>
  <si>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</si>
  <si>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</si>
  <si>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</si>
  <si>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</si>
  <si>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</si>
  <si>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</si>
  <si>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</si>
  <si>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</si>
  <si>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</si>
  <si>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</si>
  <si>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</si>
  <si>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</si>
  <si>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</si>
  <si>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</si>
  <si>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</si>
  <si>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</si>
  <si>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</si>
  <si>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</si>
  <si>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</si>
  <si>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</si>
  <si>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</si>
  <si>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</si>
  <si>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</si>
  <si>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</si>
  <si>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</si>
  <si>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</si>
  <si>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</si>
  <si>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</si>
  <si>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</si>
  <si>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</si>
  <si>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</si>
  <si>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</si>
  <si>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</si>
  <si>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</si>
  <si>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</si>
  <si>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</si>
  <si>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</si>
  <si>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</si>
  <si>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</si>
  <si>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</si>
  <si>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</si>
  <si>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</si>
  <si>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</si>
  <si>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</si>
  <si>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</si>
  <si>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</si>
  <si>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</si>
  <si>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</si>
  <si>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</si>
  <si>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</si>
  <si>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</si>
  <si>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</si>
  <si>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</si>
  <si>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</si>
  <si>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</si>
  <si>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</si>
  <si>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</si>
  <si>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</si>
  <si>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</si>
  <si>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</si>
  <si>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</si>
  <si>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</si>
  <si>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</si>
  <si>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</si>
  <si>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</si>
  <si>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</si>
  <si>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</si>
  <si>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</si>
  <si>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</si>
  <si>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</si>
  <si>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</si>
  <si>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</si>
  <si>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</si>
  <si>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</si>
  <si>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</si>
  <si>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</si>
  <si>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</si>
  <si>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</si>
  <si>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</si>
  <si>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</si>
  <si>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</si>
  <si>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</si>
  <si>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</si>
  <si>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</si>
  <si>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</si>
  <si>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</si>
  <si>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</si>
  <si>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</si>
  <si>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</si>
  <si>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</si>
  <si>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</si>
  <si>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</si>
  <si>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</si>
  <si>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</si>
  <si>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</si>
  <si>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</si>
  <si>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</si>
  <si>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</si>
  <si>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</si>
  <si>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</si>
  <si>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</si>
  <si>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</si>
  <si>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</si>
  <si>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</si>
  <si>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</si>
  <si>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</si>
  <si>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</si>
  <si>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</si>
  <si>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</si>
  <si>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</si>
  <si>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</si>
  <si>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</si>
  <si>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</si>
  <si>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</si>
  <si>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</si>
  <si>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</si>
  <si>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</si>
  <si>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</si>
  <si>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</si>
  <si>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</si>
  <si>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</si>
  <si>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</si>
  <si>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</si>
  <si>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</si>
  <si>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</si>
  <si>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</si>
  <si>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</si>
  <si>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</si>
  <si>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</si>
  <si>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</si>
  <si>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</si>
  <si>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</si>
  <si>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</si>
  <si>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</si>
  <si>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</si>
  <si>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</si>
  <si>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</si>
  <si>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</si>
  <si>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</si>
  <si>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</si>
  <si>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</si>
  <si>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</si>
  <si>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</si>
  <si>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</si>
  <si>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</si>
  <si>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</si>
  <si>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</si>
  <si>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</si>
  <si>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</si>
  <si>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</si>
  <si>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</si>
  <si>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</si>
  <si>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</si>
  <si>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</si>
  <si>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</si>
  <si>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</si>
  <si>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</si>
  <si>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</si>
  <si>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</si>
  <si>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</si>
  <si>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</si>
  <si>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</si>
  <si>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</si>
  <si>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</si>
  <si>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</si>
  <si>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</si>
  <si>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</si>
  <si>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</si>
  <si>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</si>
  <si>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</si>
  <si>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</si>
  <si>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</si>
  <si>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</si>
  <si>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</si>
  <si>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</si>
  <si>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</si>
  <si>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</si>
  <si>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</si>
  <si>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</si>
  <si>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</si>
  <si>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</si>
  <si>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</si>
  <si>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</si>
  <si>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</si>
  <si>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</si>
  <si>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</si>
  <si>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</si>
  <si>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</si>
  <si>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</si>
  <si>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</si>
  <si>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Adquisición</t>
  </si>
  <si>
    <t>Nombre de la Cuenta / Concepto</t>
  </si>
  <si>
    <t>Sistema Municipal de Agua Potable y Alcantarillados de Moroleón, Gto.</t>
  </si>
  <si>
    <t>Saldo Anterior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</si>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</sst>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637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639</v>
      </c>
      <c r="B3" s="155"/>
      <c r="C3" s="17"/>
      <c r="D3" s="14" t="s">
        <v>616</v>
      </c>
      <c r="E3" s="15">
        <v>2</v>
      </c>
    </row>
    <row r="4" spans="1:5" s="101" customFormat="1" ht="18.95" customHeight="1" x14ac:dyDescent="0.2">
      <c r="A4" s="155" t="s">
        <v>629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630</v>
      </c>
    </row>
    <row r="41" spans="1:2" ht="12" thickBot="1" x14ac:dyDescent="0.25">
      <c r="A41" s="11"/>
      <c r="B41" s="12"/>
    </row>
    <row r="44" spans="1:2" x14ac:dyDescent="0.2">
      <c r="B44" s="101" t="s">
        <v>631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637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639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36906988.100000001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8690666.3900000006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8690666.3900000006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28216321.710000001</v>
      </c>
    </row>
    <row r="22" spans="1:3" x14ac:dyDescent="0.2">
      <c r="B22" s="39" t="s">
        <v>631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637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639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27991437.109999999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8447604.9600000009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-243061.43</v>
      </c>
    </row>
    <row r="10" spans="1:3" x14ac:dyDescent="0.2">
      <c r="A10" s="98">
        <v>2.2999999999999998</v>
      </c>
      <c r="B10" s="81" t="s">
        <v>239</v>
      </c>
      <c r="C10" s="91">
        <v>71201.740000000005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2223.27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8600000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17241.38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19543832.149999999</v>
      </c>
    </row>
    <row r="41" spans="1:3" x14ac:dyDescent="0.2">
      <c r="B41" s="39" t="s">
        <v>631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10" width="13.7109375" style="29" customWidth="1"/>
    <col min="11" max="16384" width="9.140625" style="29"/>
  </cols>
  <sheetData>
    <row r="1" spans="1:10" ht="18.95" customHeight="1" x14ac:dyDescent="0.2">
      <c r="A1" s="158" t="s">
        <v>637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639</v>
      </c>
      <c r="B3" s="178"/>
      <c r="C3" s="178"/>
      <c r="D3" s="178"/>
      <c r="E3" s="178"/>
      <c r="F3" s="178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5444672.3700000001</v>
      </c>
      <c r="D23" s="34">
        <v>1615617.08</v>
      </c>
      <c r="E23" s="34">
        <v>0</v>
      </c>
      <c r="F23" s="34">
        <f t="shared" si="0"/>
        <v>7060289.4500000002</v>
      </c>
    </row>
    <row r="24" spans="1:6" x14ac:dyDescent="0.2">
      <c r="A24" s="29">
        <v>7340</v>
      </c>
      <c r="B24" s="29" t="s">
        <v>109</v>
      </c>
      <c r="C24" s="34">
        <v>-5444672.3700000001</v>
      </c>
      <c r="D24" s="34">
        <v>0</v>
      </c>
      <c r="E24" s="34">
        <v>-1615617.08</v>
      </c>
      <c r="F24" s="34">
        <f t="shared" si="0"/>
        <v>-7060289.4500000002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52047114</v>
      </c>
      <c r="E40" s="34">
        <v>0</v>
      </c>
      <c r="F40" s="34">
        <f t="shared" si="0"/>
        <v>52047114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36906988.100000001</v>
      </c>
      <c r="E41" s="34">
        <v>-94609891</v>
      </c>
      <c r="F41" s="34">
        <f t="shared" si="0"/>
        <v>-57702902.899999999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42562777</v>
      </c>
      <c r="E42" s="34">
        <v>0</v>
      </c>
      <c r="F42" s="34">
        <f t="shared" si="0"/>
        <v>42562777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36906988.100000001</v>
      </c>
      <c r="E43" s="34">
        <v>-36906988.100000001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-36906988.100000001</v>
      </c>
      <c r="F44" s="34">
        <f t="shared" si="0"/>
        <v>-36906988.100000001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-52047114</v>
      </c>
      <c r="F45" s="34">
        <f t="shared" si="0"/>
        <v>-52047114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94954936</v>
      </c>
      <c r="E46" s="34">
        <v>-33241745.149999999</v>
      </c>
      <c r="F46" s="34">
        <f t="shared" si="0"/>
        <v>61713190.850000001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345045</v>
      </c>
      <c r="E47" s="34">
        <v>-42907822</v>
      </c>
      <c r="F47" s="34">
        <f t="shared" si="0"/>
        <v>-42562777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32896700.149999999</v>
      </c>
      <c r="E48" s="34">
        <v>-27991437.109999999</v>
      </c>
      <c r="F48" s="34">
        <f t="shared" si="0"/>
        <v>4905263.0399999991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27991437.109999999</v>
      </c>
      <c r="E49" s="34">
        <v>-27991437.109999999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27991437.109999999</v>
      </c>
      <c r="E50" s="34">
        <v>-27991437.109999999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27991437.109999999</v>
      </c>
      <c r="E51" s="34">
        <v>0</v>
      </c>
      <c r="F51" s="34">
        <f t="shared" si="0"/>
        <v>27991437.109999999</v>
      </c>
    </row>
    <row r="53" spans="1:6" x14ac:dyDescent="0.2">
      <c r="B53" s="29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F4" sqref="F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8" width="13.7109375" style="20" customWidth="1"/>
    <col min="9" max="9" width="13.85546875" style="20" customWidth="1"/>
    <col min="10" max="16384" width="9.140625" style="20"/>
  </cols>
  <sheetData>
    <row r="1" spans="1:8" s="16" customFormat="1" ht="18.95" customHeight="1" x14ac:dyDescent="0.25">
      <c r="A1" s="156" t="s">
        <v>637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639</v>
      </c>
      <c r="B3" s="157"/>
      <c r="C3" s="157"/>
      <c r="D3" s="157"/>
      <c r="E3" s="157"/>
      <c r="F3" s="157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22848993.329999998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7584242.21</v>
      </c>
      <c r="D15" s="24">
        <v>6561448.8499999996</v>
      </c>
      <c r="E15" s="24">
        <v>5523811.0599999996</v>
      </c>
      <c r="F15" s="24">
        <v>5542376.0999999996</v>
      </c>
      <c r="G15" s="24">
        <v>5226174.26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89000</v>
      </c>
      <c r="D21" s="24">
        <v>89000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415.69</v>
      </c>
      <c r="D23" s="24">
        <v>415.69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v>4113548.07</v>
      </c>
    </row>
    <row r="42" spans="1:8" x14ac:dyDescent="0.2">
      <c r="A42" s="22">
        <v>1151</v>
      </c>
      <c r="B42" s="20" t="s">
        <v>225</v>
      </c>
      <c r="C42" s="24">
        <v>4113548.07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v>128900357.3</v>
      </c>
      <c r="D54" s="24">
        <f>SUM(D55:D61)</f>
        <v>0</v>
      </c>
      <c r="E54" s="24">
        <f>SUM(E55:E61)</f>
        <v>-7008410.5800000001</v>
      </c>
    </row>
    <row r="55" spans="1:9" x14ac:dyDescent="0.2">
      <c r="A55" s="22">
        <v>1231</v>
      </c>
      <c r="B55" s="20" t="s">
        <v>231</v>
      </c>
      <c r="C55" s="24">
        <v>2970811.88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9833055.7400000002</v>
      </c>
      <c r="D57" s="24">
        <v>0</v>
      </c>
      <c r="E57" s="24">
        <v>-3350880.41</v>
      </c>
    </row>
    <row r="58" spans="1:9" x14ac:dyDescent="0.2">
      <c r="A58" s="22">
        <v>1234</v>
      </c>
      <c r="B58" s="20" t="s">
        <v>234</v>
      </c>
      <c r="C58" s="24">
        <v>107496489.68000001</v>
      </c>
      <c r="D58" s="24">
        <v>0</v>
      </c>
      <c r="E58" s="24">
        <v>-3657530.17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8600000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v>17178826.960000001</v>
      </c>
      <c r="D62" s="24">
        <f t="shared" ref="D62:E62" si="0">SUM(D63:D70)</f>
        <v>0</v>
      </c>
      <c r="E62" s="24">
        <f t="shared" si="0"/>
        <v>-7199328.3700000001</v>
      </c>
    </row>
    <row r="63" spans="1:9" x14ac:dyDescent="0.2">
      <c r="A63" s="22">
        <v>1241</v>
      </c>
      <c r="B63" s="20" t="s">
        <v>239</v>
      </c>
      <c r="C63" s="24">
        <v>3391899.91</v>
      </c>
      <c r="D63" s="24">
        <v>0</v>
      </c>
      <c r="E63" s="24">
        <v>-1940195.75</v>
      </c>
    </row>
    <row r="64" spans="1:9" x14ac:dyDescent="0.2">
      <c r="A64" s="22">
        <v>1242</v>
      </c>
      <c r="B64" s="20" t="s">
        <v>240</v>
      </c>
      <c r="C64" s="24">
        <v>25213.14</v>
      </c>
      <c r="D64" s="24">
        <v>0</v>
      </c>
      <c r="E64" s="24">
        <v>-9190.6</v>
      </c>
    </row>
    <row r="65" spans="1:9" x14ac:dyDescent="0.2">
      <c r="A65" s="22">
        <v>1243</v>
      </c>
      <c r="B65" s="20" t="s">
        <v>241</v>
      </c>
      <c r="C65" s="24">
        <v>26985.95</v>
      </c>
      <c r="D65" s="24">
        <v>0</v>
      </c>
      <c r="E65" s="24">
        <v>-22457.15</v>
      </c>
    </row>
    <row r="66" spans="1:9" x14ac:dyDescent="0.2">
      <c r="A66" s="22">
        <v>1244</v>
      </c>
      <c r="B66" s="20" t="s">
        <v>242</v>
      </c>
      <c r="C66" s="24">
        <v>10983728.640000001</v>
      </c>
      <c r="D66" s="24">
        <v>0</v>
      </c>
      <c r="E66" s="24">
        <v>-4480456.49</v>
      </c>
    </row>
    <row r="67" spans="1:9" x14ac:dyDescent="0.2">
      <c r="A67" s="22">
        <v>1245</v>
      </c>
      <c r="B67" s="20" t="s">
        <v>243</v>
      </c>
      <c r="C67" s="24">
        <v>48058.44</v>
      </c>
      <c r="D67" s="24">
        <v>0</v>
      </c>
      <c r="E67" s="24">
        <v>-19223</v>
      </c>
    </row>
    <row r="68" spans="1:9" x14ac:dyDescent="0.2">
      <c r="A68" s="22">
        <v>1246</v>
      </c>
      <c r="B68" s="20" t="s">
        <v>244</v>
      </c>
      <c r="C68" s="24">
        <v>2702940.88</v>
      </c>
      <c r="D68" s="24">
        <v>0</v>
      </c>
      <c r="E68" s="24">
        <v>-727805.38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3719503.5700000003</v>
      </c>
      <c r="D74" s="24">
        <f>SUM(D75:D79)</f>
        <v>0</v>
      </c>
      <c r="E74" s="24">
        <f>SUM(E75:E79)</f>
        <v>-1211316.47</v>
      </c>
    </row>
    <row r="75" spans="1:9" x14ac:dyDescent="0.2">
      <c r="A75" s="22">
        <v>1251</v>
      </c>
      <c r="B75" s="20" t="s">
        <v>249</v>
      </c>
      <c r="C75" s="24">
        <v>172255.6</v>
      </c>
      <c r="D75" s="24">
        <v>0</v>
      </c>
      <c r="E75" s="24">
        <v>-87859.71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1732500</v>
      </c>
      <c r="D77" s="24">
        <v>0</v>
      </c>
      <c r="E77" s="24">
        <v>-173250</v>
      </c>
    </row>
    <row r="78" spans="1:9" x14ac:dyDescent="0.2">
      <c r="A78" s="22">
        <v>1254</v>
      </c>
      <c r="B78" s="20" t="s">
        <v>252</v>
      </c>
      <c r="C78" s="24">
        <v>958190.39</v>
      </c>
      <c r="D78" s="24">
        <v>0</v>
      </c>
      <c r="E78" s="24">
        <v>-172470.19</v>
      </c>
    </row>
    <row r="79" spans="1:9" x14ac:dyDescent="0.2">
      <c r="A79" s="22">
        <v>1259</v>
      </c>
      <c r="B79" s="20" t="s">
        <v>253</v>
      </c>
      <c r="C79" s="24">
        <v>856557.58</v>
      </c>
      <c r="D79" s="24">
        <v>0</v>
      </c>
      <c r="E79" s="24">
        <v>-777736.57</v>
      </c>
    </row>
    <row r="80" spans="1:9" x14ac:dyDescent="0.2">
      <c r="A80" s="22">
        <v>1270</v>
      </c>
      <c r="B80" s="20" t="s">
        <v>254</v>
      </c>
      <c r="C80" s="24">
        <f>SUM(C81:C86)</f>
        <v>1896459.65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1896459.65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632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1150885.6499999999</v>
      </c>
      <c r="D110" s="24">
        <f>SUM(D111:D119)</f>
        <v>1150885.6499999999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1395</v>
      </c>
      <c r="D112" s="24">
        <v>1395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1149490.6499999999</v>
      </c>
      <c r="D117" s="24">
        <v>1149490.6499999999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ref="D112:D119" si="1">C118</f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activeCell="A4" sqref="A4"/>
    </sheetView>
  </sheetViews>
  <sheetFormatPr baseColWidth="10" defaultColWidth="9.140625" defaultRowHeight="11.25" x14ac:dyDescent="0.2"/>
  <cols>
    <col min="1" max="1" width="10" style="20" customWidth="1"/>
    <col min="2" max="2" width="70.7109375" style="20" customWidth="1"/>
    <col min="3" max="5" width="13.7109375" style="20" customWidth="1"/>
    <col min="6" max="16384" width="9.140625" style="20"/>
  </cols>
  <sheetData>
    <row r="1" spans="1:5" s="26" customFormat="1" ht="18.95" customHeight="1" x14ac:dyDescent="0.25">
      <c r="A1" s="154" t="s">
        <v>637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639</v>
      </c>
      <c r="B3" s="154"/>
      <c r="C3" s="154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28216321.710000001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1251846.8899999999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1251846.8899999999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26964474.82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26964474.82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19543832.150000002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19178832.150000002</v>
      </c>
      <c r="D99" s="57">
        <f>C99/$C$98</f>
        <v>0.98132403117266842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6561443.3199999994</v>
      </c>
      <c r="D100" s="57">
        <f t="shared" ref="D100:D163" si="0">C100/$C$98</f>
        <v>0.33572961892225411</v>
      </c>
      <c r="E100" s="56"/>
    </row>
    <row r="101" spans="1:5" x14ac:dyDescent="0.2">
      <c r="A101" s="54">
        <v>5111</v>
      </c>
      <c r="B101" s="51" t="s">
        <v>363</v>
      </c>
      <c r="C101" s="55">
        <v>4998182.5999999996</v>
      </c>
      <c r="D101" s="57">
        <f t="shared" si="0"/>
        <v>0.25574219844085178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203069.6</v>
      </c>
      <c r="D103" s="57">
        <f t="shared" si="0"/>
        <v>1.0390469916105987E-2</v>
      </c>
      <c r="E103" s="56"/>
    </row>
    <row r="104" spans="1:5" x14ac:dyDescent="0.2">
      <c r="A104" s="54">
        <v>5114</v>
      </c>
      <c r="B104" s="51" t="s">
        <v>366</v>
      </c>
      <c r="C104" s="55">
        <v>1134832.57</v>
      </c>
      <c r="D104" s="57">
        <f t="shared" si="0"/>
        <v>5.8066021100165864E-2</v>
      </c>
      <c r="E104" s="56"/>
    </row>
    <row r="105" spans="1:5" x14ac:dyDescent="0.2">
      <c r="A105" s="54">
        <v>5115</v>
      </c>
      <c r="B105" s="51" t="s">
        <v>367</v>
      </c>
      <c r="C105" s="55">
        <v>225358.55</v>
      </c>
      <c r="D105" s="57">
        <f t="shared" si="0"/>
        <v>1.1530929465130509E-2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1802366.9100000001</v>
      </c>
      <c r="D107" s="57">
        <f t="shared" si="0"/>
        <v>9.2221775963216096E-2</v>
      </c>
      <c r="E107" s="56"/>
    </row>
    <row r="108" spans="1:5" x14ac:dyDescent="0.2">
      <c r="A108" s="54">
        <v>5121</v>
      </c>
      <c r="B108" s="51" t="s">
        <v>370</v>
      </c>
      <c r="C108" s="55">
        <v>116002.24000000001</v>
      </c>
      <c r="D108" s="57">
        <f t="shared" si="0"/>
        <v>5.9354910086044715E-3</v>
      </c>
      <c r="E108" s="56"/>
    </row>
    <row r="109" spans="1:5" x14ac:dyDescent="0.2">
      <c r="A109" s="54">
        <v>5122</v>
      </c>
      <c r="B109" s="51" t="s">
        <v>371</v>
      </c>
      <c r="C109" s="55">
        <v>18365.87</v>
      </c>
      <c r="D109" s="57">
        <f t="shared" si="0"/>
        <v>9.3972716604609182E-4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1421892.98</v>
      </c>
      <c r="D111" s="57">
        <f t="shared" si="0"/>
        <v>7.2754051973374104E-2</v>
      </c>
      <c r="E111" s="56"/>
    </row>
    <row r="112" spans="1:5" x14ac:dyDescent="0.2">
      <c r="A112" s="54">
        <v>5125</v>
      </c>
      <c r="B112" s="51" t="s">
        <v>374</v>
      </c>
      <c r="C112" s="55">
        <v>181</v>
      </c>
      <c r="D112" s="57">
        <f t="shared" si="0"/>
        <v>9.2612338568411202E-6</v>
      </c>
      <c r="E112" s="56"/>
    </row>
    <row r="113" spans="1:5" x14ac:dyDescent="0.2">
      <c r="A113" s="54">
        <v>5126</v>
      </c>
      <c r="B113" s="51" t="s">
        <v>375</v>
      </c>
      <c r="C113" s="55">
        <v>218431.78</v>
      </c>
      <c r="D113" s="57">
        <f t="shared" si="0"/>
        <v>1.117650716213299E-2</v>
      </c>
      <c r="E113" s="56"/>
    </row>
    <row r="114" spans="1:5" x14ac:dyDescent="0.2">
      <c r="A114" s="54">
        <v>5127</v>
      </c>
      <c r="B114" s="51" t="s">
        <v>376</v>
      </c>
      <c r="C114" s="55">
        <v>16437.48</v>
      </c>
      <c r="D114" s="57">
        <f t="shared" si="0"/>
        <v>8.4105716186270042E-4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11055.56</v>
      </c>
      <c r="D116" s="57">
        <f t="shared" si="0"/>
        <v>5.6568025733888625E-4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10815021.920000002</v>
      </c>
      <c r="D117" s="57">
        <f t="shared" si="0"/>
        <v>0.55337263628719824</v>
      </c>
      <c r="E117" s="56"/>
    </row>
    <row r="118" spans="1:5" x14ac:dyDescent="0.2">
      <c r="A118" s="54">
        <v>5131</v>
      </c>
      <c r="B118" s="51" t="s">
        <v>380</v>
      </c>
      <c r="C118" s="55">
        <v>5180484.6399999997</v>
      </c>
      <c r="D118" s="57">
        <f t="shared" si="0"/>
        <v>0.26507005382769822</v>
      </c>
      <c r="E118" s="56"/>
    </row>
    <row r="119" spans="1:5" x14ac:dyDescent="0.2">
      <c r="A119" s="54">
        <v>5132</v>
      </c>
      <c r="B119" s="51" t="s">
        <v>381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382</v>
      </c>
      <c r="C120" s="55">
        <v>152251.92000000001</v>
      </c>
      <c r="D120" s="57">
        <f t="shared" si="0"/>
        <v>7.7902797584147284E-3</v>
      </c>
      <c r="E120" s="56"/>
    </row>
    <row r="121" spans="1:5" x14ac:dyDescent="0.2">
      <c r="A121" s="54">
        <v>5134</v>
      </c>
      <c r="B121" s="51" t="s">
        <v>383</v>
      </c>
      <c r="C121" s="55">
        <v>51942.82</v>
      </c>
      <c r="D121" s="57">
        <f t="shared" si="0"/>
        <v>2.6577602386950502E-3</v>
      </c>
      <c r="E121" s="56"/>
    </row>
    <row r="122" spans="1:5" x14ac:dyDescent="0.2">
      <c r="A122" s="54">
        <v>5135</v>
      </c>
      <c r="B122" s="51" t="s">
        <v>384</v>
      </c>
      <c r="C122" s="55">
        <v>3050728.93</v>
      </c>
      <c r="D122" s="57">
        <f t="shared" si="0"/>
        <v>0.15609676273237946</v>
      </c>
      <c r="E122" s="56"/>
    </row>
    <row r="123" spans="1:5" x14ac:dyDescent="0.2">
      <c r="A123" s="54">
        <v>5136</v>
      </c>
      <c r="B123" s="51" t="s">
        <v>385</v>
      </c>
      <c r="C123" s="55">
        <v>19735</v>
      </c>
      <c r="D123" s="57">
        <f t="shared" si="0"/>
        <v>1.0097814926229808E-3</v>
      </c>
      <c r="E123" s="56"/>
    </row>
    <row r="124" spans="1:5" x14ac:dyDescent="0.2">
      <c r="A124" s="54">
        <v>5137</v>
      </c>
      <c r="B124" s="51" t="s">
        <v>386</v>
      </c>
      <c r="C124" s="55">
        <v>11643.97</v>
      </c>
      <c r="D124" s="57">
        <f t="shared" si="0"/>
        <v>5.9578745409968111E-4</v>
      </c>
      <c r="E124" s="56"/>
    </row>
    <row r="125" spans="1:5" x14ac:dyDescent="0.2">
      <c r="A125" s="54">
        <v>5138</v>
      </c>
      <c r="B125" s="51" t="s">
        <v>387</v>
      </c>
      <c r="C125" s="55">
        <v>14027.34</v>
      </c>
      <c r="D125" s="57">
        <f t="shared" si="0"/>
        <v>7.1773743717912556E-4</v>
      </c>
      <c r="E125" s="56"/>
    </row>
    <row r="126" spans="1:5" x14ac:dyDescent="0.2">
      <c r="A126" s="54">
        <v>5139</v>
      </c>
      <c r="B126" s="51" t="s">
        <v>388</v>
      </c>
      <c r="C126" s="55">
        <v>2334207.2999999998</v>
      </c>
      <c r="D126" s="57">
        <f t="shared" si="0"/>
        <v>0.11943447334610882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365000</v>
      </c>
      <c r="D127" s="57">
        <f t="shared" si="0"/>
        <v>1.8675968827331541E-2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365000</v>
      </c>
      <c r="D137" s="57">
        <f t="shared" si="0"/>
        <v>1.8675968827331541E-2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365000</v>
      </c>
      <c r="D140" s="57">
        <f t="shared" si="0"/>
        <v>1.8675968827331541E-2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637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639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62580543.130000003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140">
        <v>8672489.5600000005</v>
      </c>
    </row>
    <row r="15" spans="1:5" x14ac:dyDescent="0.2">
      <c r="A15" s="33">
        <v>3220</v>
      </c>
      <c r="B15" s="29" t="s">
        <v>473</v>
      </c>
      <c r="C15" s="140">
        <v>114484330.37</v>
      </c>
    </row>
    <row r="16" spans="1:5" x14ac:dyDescent="0.2">
      <c r="A16" s="33">
        <v>3230</v>
      </c>
      <c r="B16" s="29" t="s">
        <v>474</v>
      </c>
      <c r="C16" s="140">
        <v>0</v>
      </c>
    </row>
    <row r="17" spans="1:3" x14ac:dyDescent="0.2">
      <c r="A17" s="33">
        <v>3231</v>
      </c>
      <c r="B17" s="29" t="s">
        <v>475</v>
      </c>
      <c r="C17" s="140">
        <v>0</v>
      </c>
    </row>
    <row r="18" spans="1:3" x14ac:dyDescent="0.2">
      <c r="A18" s="33">
        <v>3232</v>
      </c>
      <c r="B18" s="29" t="s">
        <v>476</v>
      </c>
      <c r="C18" s="140">
        <v>0</v>
      </c>
    </row>
    <row r="19" spans="1:3" x14ac:dyDescent="0.2">
      <c r="A19" s="33">
        <v>3233</v>
      </c>
      <c r="B19" s="29" t="s">
        <v>477</v>
      </c>
      <c r="C19" s="140">
        <v>0</v>
      </c>
    </row>
    <row r="20" spans="1:3" x14ac:dyDescent="0.2">
      <c r="A20" s="33">
        <v>3239</v>
      </c>
      <c r="B20" s="29" t="s">
        <v>478</v>
      </c>
      <c r="C20" s="140">
        <v>0</v>
      </c>
    </row>
    <row r="21" spans="1:3" x14ac:dyDescent="0.2">
      <c r="A21" s="33">
        <v>3240</v>
      </c>
      <c r="B21" s="29" t="s">
        <v>479</v>
      </c>
      <c r="C21" s="140">
        <v>0</v>
      </c>
    </row>
    <row r="22" spans="1:3" x14ac:dyDescent="0.2">
      <c r="A22" s="33">
        <v>3241</v>
      </c>
      <c r="B22" s="29" t="s">
        <v>480</v>
      </c>
      <c r="C22" s="140">
        <v>0</v>
      </c>
    </row>
    <row r="23" spans="1:3" x14ac:dyDescent="0.2">
      <c r="A23" s="33">
        <v>3242</v>
      </c>
      <c r="B23" s="29" t="s">
        <v>481</v>
      </c>
      <c r="C23" s="140">
        <v>0</v>
      </c>
    </row>
    <row r="24" spans="1:3" x14ac:dyDescent="0.2">
      <c r="A24" s="33">
        <v>3243</v>
      </c>
      <c r="B24" s="29" t="s">
        <v>482</v>
      </c>
      <c r="C24" s="140">
        <v>0</v>
      </c>
    </row>
    <row r="25" spans="1:3" x14ac:dyDescent="0.2">
      <c r="A25" s="33">
        <v>3250</v>
      </c>
      <c r="B25" s="29" t="s">
        <v>483</v>
      </c>
      <c r="C25" s="140">
        <v>7170795.0700000003</v>
      </c>
    </row>
    <row r="26" spans="1:3" x14ac:dyDescent="0.2">
      <c r="A26" s="33">
        <v>3251</v>
      </c>
      <c r="B26" s="29" t="s">
        <v>484</v>
      </c>
      <c r="C26" s="140">
        <v>7170795.0700000003</v>
      </c>
    </row>
    <row r="27" spans="1:3" x14ac:dyDescent="0.2">
      <c r="A27" s="33">
        <v>3252</v>
      </c>
      <c r="B27" s="29" t="s">
        <v>485</v>
      </c>
      <c r="C27" s="140">
        <v>0</v>
      </c>
    </row>
    <row r="29" spans="1:3" x14ac:dyDescent="0.2">
      <c r="B29" s="29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3"/>
  <sheetViews>
    <sheetView workbookViewId="0">
      <selection activeCell="C4" sqref="C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637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639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636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140">
        <v>23146752.420000002</v>
      </c>
      <c r="D10" s="34">
        <v>15233152.470000001</v>
      </c>
    </row>
    <row r="11" spans="1:5" x14ac:dyDescent="0.2">
      <c r="A11" s="33">
        <v>1114</v>
      </c>
      <c r="B11" s="29" t="s">
        <v>197</v>
      </c>
      <c r="C11" s="140">
        <v>22848993.329999998</v>
      </c>
      <c r="D11" s="34">
        <v>21414256.539999999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633</v>
      </c>
      <c r="C15" s="143">
        <f>SUM(C8:C14)</f>
        <v>45995745.75</v>
      </c>
      <c r="D15" s="143">
        <f>SUM(D8:D14)</f>
        <v>36647409.009999998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636</v>
      </c>
      <c r="C19" s="152" t="s">
        <v>635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9700940.1600000001</v>
      </c>
      <c r="D20" s="143">
        <f>SUM(D21:D27)</f>
        <v>9700940.1600000001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10829066.99</v>
      </c>
      <c r="D24" s="140">
        <v>10829066.99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-1128126.83</v>
      </c>
      <c r="D26" s="140">
        <v>-1128126.83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73425.010000000009</v>
      </c>
      <c r="D28" s="143">
        <f>SUM(D29:D36)</f>
        <v>73425.010000000009</v>
      </c>
      <c r="E28" s="138"/>
    </row>
    <row r="29" spans="1:5" x14ac:dyDescent="0.2">
      <c r="A29" s="33">
        <v>1241</v>
      </c>
      <c r="B29" s="29" t="s">
        <v>239</v>
      </c>
      <c r="C29" s="34">
        <v>71201.740000000005</v>
      </c>
      <c r="D29" s="140">
        <v>71201.740000000005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2223.27</v>
      </c>
      <c r="D34" s="140">
        <v>2223.27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17241.38</v>
      </c>
      <c r="D37" s="143">
        <f>SUM(D38:D42)</f>
        <v>17241.38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17241.38</v>
      </c>
      <c r="D42" s="140">
        <v>17241.38</v>
      </c>
    </row>
    <row r="43" spans="1:5" x14ac:dyDescent="0.2">
      <c r="B43" s="144" t="s">
        <v>634</v>
      </c>
      <c r="C43" s="143">
        <f>C20+C28+C37</f>
        <v>9791606.5500000007</v>
      </c>
      <c r="D43" s="143">
        <f>D20+D28+D37</f>
        <v>9791606.5500000007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143</v>
      </c>
      <c r="C46" s="137" t="s">
        <v>638</v>
      </c>
      <c r="D46" s="137" t="s">
        <v>179</v>
      </c>
      <c r="E46" s="32"/>
    </row>
    <row r="47" spans="1:5" s="138" customFormat="1" x14ac:dyDescent="0.2">
      <c r="A47" s="141">
        <v>5500</v>
      </c>
      <c r="B47" s="142" t="s">
        <v>440</v>
      </c>
      <c r="C47" s="143">
        <v>2827334.48</v>
      </c>
      <c r="D47" s="143">
        <v>0</v>
      </c>
    </row>
    <row r="48" spans="1:5" x14ac:dyDescent="0.2">
      <c r="A48" s="139">
        <v>5510</v>
      </c>
      <c r="B48" s="144" t="s">
        <v>441</v>
      </c>
      <c r="C48" s="143">
        <v>2827334.48</v>
      </c>
      <c r="D48" s="143">
        <v>0</v>
      </c>
      <c r="E48" s="138"/>
    </row>
    <row r="49" spans="1:5" x14ac:dyDescent="0.2">
      <c r="A49" s="141">
        <v>5511</v>
      </c>
      <c r="B49" s="142" t="s">
        <v>442</v>
      </c>
      <c r="C49" s="143">
        <v>0</v>
      </c>
      <c r="D49" s="143">
        <v>0</v>
      </c>
      <c r="E49" s="138"/>
    </row>
    <row r="50" spans="1:5" x14ac:dyDescent="0.2">
      <c r="A50" s="139">
        <v>5512</v>
      </c>
      <c r="B50" s="138" t="s">
        <v>443</v>
      </c>
      <c r="C50" s="140">
        <v>0</v>
      </c>
      <c r="D50" s="140">
        <v>0</v>
      </c>
      <c r="E50" s="138"/>
    </row>
    <row r="51" spans="1:5" x14ac:dyDescent="0.2">
      <c r="A51" s="139">
        <v>5513</v>
      </c>
      <c r="B51" s="138" t="s">
        <v>444</v>
      </c>
      <c r="C51" s="140">
        <v>147249.53</v>
      </c>
      <c r="D51" s="140">
        <v>0</v>
      </c>
      <c r="E51" s="138"/>
    </row>
    <row r="52" spans="1:5" x14ac:dyDescent="0.2">
      <c r="A52" s="139">
        <v>5514</v>
      </c>
      <c r="B52" s="138" t="s">
        <v>445</v>
      </c>
      <c r="C52" s="140">
        <v>335663.52</v>
      </c>
      <c r="D52" s="140">
        <v>0</v>
      </c>
      <c r="E52" s="138"/>
    </row>
    <row r="53" spans="1:5" x14ac:dyDescent="0.2">
      <c r="A53" s="139">
        <v>5515</v>
      </c>
      <c r="B53" s="138" t="s">
        <v>446</v>
      </c>
      <c r="C53" s="140">
        <v>2247019.11</v>
      </c>
      <c r="D53" s="140">
        <v>0</v>
      </c>
      <c r="E53" s="138"/>
    </row>
    <row r="54" spans="1:5" x14ac:dyDescent="0.2">
      <c r="A54" s="139">
        <v>5516</v>
      </c>
      <c r="B54" s="138" t="s">
        <v>447</v>
      </c>
      <c r="C54" s="140">
        <v>0</v>
      </c>
      <c r="D54" s="140">
        <v>0</v>
      </c>
      <c r="E54" s="138"/>
    </row>
    <row r="55" spans="1:5" x14ac:dyDescent="0.2">
      <c r="A55" s="139">
        <v>5517</v>
      </c>
      <c r="B55" s="138" t="s">
        <v>448</v>
      </c>
      <c r="C55" s="140">
        <v>97402.32</v>
      </c>
      <c r="D55" s="140">
        <v>0</v>
      </c>
      <c r="E55" s="138"/>
    </row>
    <row r="56" spans="1:5" x14ac:dyDescent="0.2">
      <c r="A56" s="139">
        <v>5518</v>
      </c>
      <c r="B56" s="138" t="s">
        <v>81</v>
      </c>
      <c r="C56" s="140">
        <v>0</v>
      </c>
      <c r="D56" s="140">
        <v>0</v>
      </c>
      <c r="E56" s="138"/>
    </row>
    <row r="57" spans="1:5" x14ac:dyDescent="0.2">
      <c r="A57" s="139">
        <v>5520</v>
      </c>
      <c r="B57" s="138" t="s">
        <v>80</v>
      </c>
      <c r="C57" s="140">
        <v>0</v>
      </c>
      <c r="D57" s="140">
        <v>0</v>
      </c>
      <c r="E57" s="138"/>
    </row>
    <row r="58" spans="1:5" x14ac:dyDescent="0.2">
      <c r="A58" s="139">
        <v>5521</v>
      </c>
      <c r="B58" s="138" t="s">
        <v>449</v>
      </c>
      <c r="C58" s="140">
        <v>0</v>
      </c>
      <c r="D58" s="140">
        <v>0</v>
      </c>
      <c r="E58" s="138"/>
    </row>
    <row r="59" spans="1:5" x14ac:dyDescent="0.2">
      <c r="A59" s="139">
        <v>5522</v>
      </c>
      <c r="B59" s="138" t="s">
        <v>450</v>
      </c>
      <c r="C59" s="140">
        <v>0</v>
      </c>
      <c r="D59" s="140">
        <v>0</v>
      </c>
      <c r="E59" s="138"/>
    </row>
    <row r="60" spans="1:5" x14ac:dyDescent="0.2">
      <c r="A60" s="139">
        <v>5530</v>
      </c>
      <c r="B60" s="138" t="s">
        <v>451</v>
      </c>
      <c r="C60" s="140">
        <v>0</v>
      </c>
      <c r="D60" s="140">
        <v>0</v>
      </c>
      <c r="E60" s="138"/>
    </row>
    <row r="61" spans="1:5" x14ac:dyDescent="0.2">
      <c r="A61" s="141">
        <v>5531</v>
      </c>
      <c r="B61" s="142" t="s">
        <v>452</v>
      </c>
      <c r="C61" s="143">
        <v>0</v>
      </c>
      <c r="D61" s="143">
        <v>0</v>
      </c>
      <c r="E61" s="138"/>
    </row>
    <row r="62" spans="1:5" x14ac:dyDescent="0.2">
      <c r="A62" s="139">
        <v>5532</v>
      </c>
      <c r="B62" s="138" t="s">
        <v>453</v>
      </c>
      <c r="C62" s="140">
        <v>0</v>
      </c>
      <c r="D62" s="140">
        <v>0</v>
      </c>
      <c r="E62" s="138"/>
    </row>
    <row r="63" spans="1:5" x14ac:dyDescent="0.2">
      <c r="A63" s="139">
        <v>5533</v>
      </c>
      <c r="B63" s="138" t="s">
        <v>454</v>
      </c>
      <c r="C63" s="140">
        <v>0</v>
      </c>
      <c r="D63" s="140">
        <v>0</v>
      </c>
      <c r="E63" s="138"/>
    </row>
    <row r="64" spans="1:5" x14ac:dyDescent="0.2">
      <c r="A64" s="139">
        <v>5534</v>
      </c>
      <c r="B64" s="138" t="s">
        <v>455</v>
      </c>
      <c r="C64" s="140">
        <v>0</v>
      </c>
      <c r="D64" s="140">
        <v>0</v>
      </c>
      <c r="E64" s="138"/>
    </row>
    <row r="65" spans="1:5" x14ac:dyDescent="0.2">
      <c r="A65" s="139">
        <v>5535</v>
      </c>
      <c r="B65" s="138" t="s">
        <v>456</v>
      </c>
      <c r="C65" s="140">
        <v>0</v>
      </c>
      <c r="D65" s="140">
        <v>0</v>
      </c>
      <c r="E65" s="138"/>
    </row>
    <row r="66" spans="1:5" x14ac:dyDescent="0.2">
      <c r="A66" s="139">
        <v>5540</v>
      </c>
      <c r="B66" s="138" t="s">
        <v>457</v>
      </c>
      <c r="C66" s="140">
        <v>0</v>
      </c>
      <c r="D66" s="140">
        <v>0</v>
      </c>
      <c r="E66" s="138"/>
    </row>
    <row r="67" spans="1:5" x14ac:dyDescent="0.2">
      <c r="A67" s="139">
        <v>5541</v>
      </c>
      <c r="B67" s="138" t="s">
        <v>457</v>
      </c>
      <c r="C67" s="140">
        <v>0</v>
      </c>
      <c r="D67" s="140">
        <v>0</v>
      </c>
      <c r="E67" s="138"/>
    </row>
    <row r="68" spans="1:5" x14ac:dyDescent="0.2">
      <c r="A68" s="139">
        <v>5550</v>
      </c>
      <c r="B68" s="138" t="s">
        <v>458</v>
      </c>
      <c r="C68" s="140">
        <v>0</v>
      </c>
      <c r="D68" s="140">
        <v>0</v>
      </c>
      <c r="E68" s="138"/>
    </row>
    <row r="69" spans="1:5" x14ac:dyDescent="0.2">
      <c r="A69" s="139">
        <v>5551</v>
      </c>
      <c r="B69" s="138" t="s">
        <v>458</v>
      </c>
      <c r="C69" s="140">
        <v>0</v>
      </c>
      <c r="D69" s="140">
        <v>0</v>
      </c>
      <c r="E69" s="138"/>
    </row>
    <row r="70" spans="1:5" x14ac:dyDescent="0.2">
      <c r="A70" s="139">
        <v>5590</v>
      </c>
      <c r="B70" s="138" t="s">
        <v>459</v>
      </c>
      <c r="C70" s="140">
        <v>0</v>
      </c>
      <c r="D70" s="140">
        <v>0</v>
      </c>
      <c r="E70" s="138"/>
    </row>
    <row r="71" spans="1:5" x14ac:dyDescent="0.2">
      <c r="A71" s="139">
        <v>5591</v>
      </c>
      <c r="B71" s="138" t="s">
        <v>460</v>
      </c>
      <c r="C71" s="140">
        <v>0</v>
      </c>
      <c r="D71" s="140">
        <v>0</v>
      </c>
      <c r="E71" s="138"/>
    </row>
    <row r="72" spans="1:5" x14ac:dyDescent="0.2">
      <c r="A72" s="139">
        <v>5592</v>
      </c>
      <c r="B72" s="138" t="s">
        <v>461</v>
      </c>
      <c r="C72" s="140">
        <v>0</v>
      </c>
      <c r="D72" s="140">
        <v>0</v>
      </c>
      <c r="E72" s="138"/>
    </row>
    <row r="73" spans="1:5" x14ac:dyDescent="0.2">
      <c r="A73" s="139">
        <v>5593</v>
      </c>
      <c r="B73" s="138" t="s">
        <v>462</v>
      </c>
      <c r="C73" s="140">
        <v>0</v>
      </c>
      <c r="D73" s="140">
        <v>0</v>
      </c>
      <c r="E73" s="138"/>
    </row>
    <row r="74" spans="1:5" x14ac:dyDescent="0.2">
      <c r="A74" s="139">
        <v>5594</v>
      </c>
      <c r="B74" s="138" t="s">
        <v>463</v>
      </c>
      <c r="C74" s="140">
        <v>0</v>
      </c>
      <c r="D74" s="140">
        <v>0</v>
      </c>
      <c r="E74" s="138"/>
    </row>
    <row r="75" spans="1:5" x14ac:dyDescent="0.2">
      <c r="A75" s="139">
        <v>5595</v>
      </c>
      <c r="B75" s="138" t="s">
        <v>464</v>
      </c>
      <c r="C75" s="140">
        <v>0</v>
      </c>
      <c r="D75" s="140">
        <v>0</v>
      </c>
      <c r="E75" s="138"/>
    </row>
    <row r="76" spans="1:5" x14ac:dyDescent="0.2">
      <c r="A76" s="139">
        <v>5596</v>
      </c>
      <c r="B76" s="138" t="s">
        <v>357</v>
      </c>
      <c r="C76" s="140">
        <v>0</v>
      </c>
      <c r="D76" s="140">
        <v>0</v>
      </c>
      <c r="E76" s="138"/>
    </row>
    <row r="77" spans="1:5" x14ac:dyDescent="0.2">
      <c r="A77" s="139">
        <v>5597</v>
      </c>
      <c r="B77" s="138" t="s">
        <v>465</v>
      </c>
      <c r="C77" s="140">
        <v>0</v>
      </c>
      <c r="D77" s="140">
        <v>0</v>
      </c>
      <c r="E77" s="138"/>
    </row>
    <row r="78" spans="1:5" x14ac:dyDescent="0.2">
      <c r="A78" s="139">
        <v>5599</v>
      </c>
      <c r="B78" s="138" t="s">
        <v>466</v>
      </c>
      <c r="C78" s="140">
        <v>0</v>
      </c>
      <c r="D78" s="140">
        <v>0</v>
      </c>
      <c r="E78" s="138"/>
    </row>
    <row r="79" spans="1:5" x14ac:dyDescent="0.2">
      <c r="A79" s="139">
        <v>5600</v>
      </c>
      <c r="B79" s="138" t="s">
        <v>79</v>
      </c>
      <c r="C79" s="140">
        <v>963544.74</v>
      </c>
      <c r="D79" s="140">
        <v>0</v>
      </c>
      <c r="E79" s="138"/>
    </row>
    <row r="80" spans="1:5" x14ac:dyDescent="0.2">
      <c r="A80" s="139">
        <v>5610</v>
      </c>
      <c r="B80" s="138" t="s">
        <v>467</v>
      </c>
      <c r="C80" s="140">
        <v>963544.74</v>
      </c>
      <c r="D80" s="140">
        <v>0</v>
      </c>
      <c r="E80" s="138"/>
    </row>
    <row r="81" spans="1:5" x14ac:dyDescent="0.2">
      <c r="A81" s="139">
        <v>5611</v>
      </c>
      <c r="B81" s="138" t="s">
        <v>468</v>
      </c>
      <c r="C81" s="140">
        <v>963544.74</v>
      </c>
      <c r="D81" s="140">
        <v>0</v>
      </c>
      <c r="E81" s="138"/>
    </row>
    <row r="82" spans="1:5" x14ac:dyDescent="0.2">
      <c r="A82" s="139"/>
      <c r="B82" s="138"/>
      <c r="C82" s="140"/>
      <c r="D82" s="140"/>
      <c r="E82" s="138"/>
    </row>
    <row r="83" spans="1:5" x14ac:dyDescent="0.2">
      <c r="A83" s="139"/>
      <c r="B83" s="138"/>
      <c r="C83" s="140"/>
      <c r="D83" s="140"/>
      <c r="E83" s="138"/>
    </row>
    <row r="84" spans="1:5" x14ac:dyDescent="0.2">
      <c r="A84" s="33"/>
      <c r="C84" s="34"/>
      <c r="D84" s="34"/>
    </row>
    <row r="85" spans="1:5" x14ac:dyDescent="0.2">
      <c r="A85" s="33"/>
      <c r="C85" s="34"/>
      <c r="D85" s="34"/>
    </row>
    <row r="86" spans="1:5" x14ac:dyDescent="0.2">
      <c r="A86" s="33"/>
      <c r="C86" s="34"/>
      <c r="D86" s="34"/>
    </row>
    <row r="87" spans="1:5" x14ac:dyDescent="0.2">
      <c r="A87" s="33"/>
      <c r="C87" s="34"/>
      <c r="D87" s="34"/>
    </row>
    <row r="88" spans="1:5" x14ac:dyDescent="0.2">
      <c r="A88" s="33"/>
      <c r="C88" s="34"/>
      <c r="D88" s="34"/>
    </row>
    <row r="89" spans="1:5" x14ac:dyDescent="0.2">
      <c r="A89" s="33"/>
      <c r="C89" s="34"/>
      <c r="D89" s="34"/>
    </row>
    <row r="90" spans="1:5" x14ac:dyDescent="0.2">
      <c r="A90" s="33"/>
      <c r="C90" s="34"/>
      <c r="D90" s="34"/>
    </row>
    <row r="91" spans="1:5" x14ac:dyDescent="0.2">
      <c r="A91" s="33"/>
      <c r="C91" s="34"/>
      <c r="D91" s="34"/>
    </row>
    <row r="92" spans="1:5" x14ac:dyDescent="0.2">
      <c r="A92" s="33"/>
      <c r="C92" s="34"/>
      <c r="D92" s="34"/>
    </row>
    <row r="93" spans="1:5" x14ac:dyDescent="0.2">
      <c r="A93" s="141"/>
      <c r="B93" s="142"/>
      <c r="C93" s="143"/>
      <c r="D93" s="143"/>
    </row>
    <row r="94" spans="1:5" x14ac:dyDescent="0.2">
      <c r="A94" s="33"/>
      <c r="C94" s="34"/>
      <c r="D94" s="34"/>
    </row>
    <row r="95" spans="1:5" x14ac:dyDescent="0.2">
      <c r="A95" s="33"/>
      <c r="C95" s="34"/>
      <c r="D95" s="34"/>
    </row>
    <row r="96" spans="1:5" x14ac:dyDescent="0.2">
      <c r="A96" s="141"/>
      <c r="B96" s="147"/>
      <c r="C96" s="143"/>
      <c r="D96" s="143"/>
    </row>
    <row r="97" spans="1:4" x14ac:dyDescent="0.2">
      <c r="A97" s="139"/>
      <c r="B97" s="138"/>
      <c r="C97" s="140"/>
      <c r="D97" s="140"/>
    </row>
    <row r="98" spans="1:4" x14ac:dyDescent="0.2">
      <c r="A98" s="139"/>
      <c r="B98" s="138"/>
      <c r="C98" s="140"/>
      <c r="D98" s="140"/>
    </row>
    <row r="99" spans="1:4" x14ac:dyDescent="0.2">
      <c r="A99" s="139"/>
      <c r="B99" s="138"/>
      <c r="C99" s="140"/>
      <c r="D99" s="140"/>
    </row>
    <row r="100" spans="1:4" x14ac:dyDescent="0.2">
      <c r="A100" s="139"/>
      <c r="B100" s="138"/>
      <c r="C100" s="140"/>
      <c r="D100" s="140"/>
    </row>
    <row r="101" spans="1:4" x14ac:dyDescent="0.2">
      <c r="A101" s="139"/>
      <c r="B101" s="138"/>
      <c r="C101" s="140"/>
      <c r="D101" s="140"/>
    </row>
    <row r="102" spans="1:4" x14ac:dyDescent="0.2">
      <c r="A102" s="139"/>
      <c r="B102" s="144"/>
      <c r="C102" s="143"/>
      <c r="D102" s="143"/>
    </row>
    <row r="103" spans="1:4" x14ac:dyDescent="0.2">
      <c r="A103" s="141"/>
      <c r="B103" s="148"/>
      <c r="C103" s="143"/>
      <c r="D103" s="143"/>
    </row>
    <row r="104" spans="1:4" x14ac:dyDescent="0.2">
      <c r="A104" s="139"/>
      <c r="B104" s="149"/>
      <c r="C104" s="150"/>
      <c r="D104" s="140"/>
    </row>
    <row r="105" spans="1:4" x14ac:dyDescent="0.2">
      <c r="A105" s="139"/>
      <c r="B105" s="149"/>
      <c r="C105" s="150"/>
      <c r="D105" s="140"/>
    </row>
    <row r="106" spans="1:4" x14ac:dyDescent="0.2">
      <c r="A106" s="139"/>
      <c r="B106" s="149"/>
      <c r="C106" s="150"/>
      <c r="D106" s="140"/>
    </row>
    <row r="107" spans="1:4" x14ac:dyDescent="0.2">
      <c r="A107" s="139"/>
      <c r="B107" s="149"/>
      <c r="C107" s="150"/>
      <c r="D107" s="140"/>
    </row>
    <row r="108" spans="1:4" x14ac:dyDescent="0.2">
      <c r="A108" s="139"/>
      <c r="B108" s="149"/>
      <c r="C108" s="140"/>
      <c r="D108" s="140"/>
    </row>
    <row r="109" spans="1:4" x14ac:dyDescent="0.2">
      <c r="A109" s="139"/>
      <c r="B109" s="149"/>
      <c r="C109" s="140"/>
      <c r="D109" s="140"/>
    </row>
    <row r="110" spans="1:4" x14ac:dyDescent="0.2">
      <c r="A110" s="139"/>
      <c r="B110" s="149"/>
      <c r="C110" s="140"/>
      <c r="D110" s="140"/>
    </row>
    <row r="111" spans="1:4" x14ac:dyDescent="0.2">
      <c r="A111" s="139"/>
      <c r="B111" s="149"/>
      <c r="C111" s="150"/>
      <c r="D111" s="140"/>
    </row>
    <row r="112" spans="1:4" x14ac:dyDescent="0.2">
      <c r="A112" s="139"/>
      <c r="B112" s="149"/>
      <c r="C112" s="140"/>
      <c r="D112" s="140"/>
    </row>
    <row r="113" spans="1:4" x14ac:dyDescent="0.2">
      <c r="A113" s="139"/>
      <c r="B113" s="151"/>
      <c r="C113" s="143"/>
      <c r="D113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2022-07-18T17:42:02Z</cp:lastPrinted>
  <dcterms:created xsi:type="dcterms:W3CDTF">2012-12-11T20:36:24Z</dcterms:created>
  <dcterms:modified xsi:type="dcterms:W3CDTF">2022-07-18T17:42:20Z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