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2-AWA-MMOR\"/>
    </mc:Choice>
  </mc:AlternateContent>
  <xr:revisionPtr revIDLastSave="0" documentId="13_ncr:1_{CBDB073A-3E2C-402D-9802-E58C9C7AD0E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B4" i="4" l="1"/>
  <c r="C4" i="4"/>
  <c r="B13" i="4"/>
  <c r="C13" i="4"/>
  <c r="C24" i="4" s="1"/>
  <c r="B17" i="4"/>
  <c r="C17" i="4"/>
  <c r="B27" i="4"/>
  <c r="C27" i="4"/>
  <c r="B32" i="4"/>
  <c r="C32" i="4"/>
  <c r="B43" i="4"/>
  <c r="C43" i="4"/>
  <c r="B48" i="4"/>
  <c r="C48" i="4"/>
  <c r="B55" i="4"/>
  <c r="C55" i="4"/>
  <c r="B24" i="4" l="1"/>
  <c r="C63" i="4"/>
  <c r="B63" i="4"/>
  <c r="C66" i="4" l="1"/>
  <c r="B66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<sst xmlns="http://schemas.openxmlformats.org/spreadsheetml/2006/main" count="58" uniqueCount="58">
  <si>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</si>
  <si>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</si>
  <si>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</si>
  <si>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</si>
  <si>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</si>
  <si>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</si>
  <si>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</si>
  <si>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</si>
  <si>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</si>
  <si>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</si>
  <si>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</si>
  <si>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</si>
  <si>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</si>
  <si>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</si>
  <si>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</si>
  <si>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</si>
  <si>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</si>
  <si>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</si>
  <si>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</si>
  <si>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</si>
  <si>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</si>
  <si>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</si>
  <si>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</si>
  <si>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</si>
  <si>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</si>
  <si>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</si>
  <si>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</si>
  <si>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</si>
  <si>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</si>
  <si>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</si>
  <si>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</si>
  <si>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</si>
  <si>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</si>
  <si>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</si>
  <si>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</si>
  <si>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</si>
  <si>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</si>
  <si>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</si>
  <si>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</si>
  <si>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</si>
  <si>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</si>
  <si>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</si>
  <si>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</si>
  <si>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</si>
  <si>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</si>
  <si>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</si>
  <si>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</si>
  <si>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</si>
  <si>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</si>
  <si>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</si>
  <si>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</si>
  <si>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</si>
  <si>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</si>
  <si>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</si>
  <si>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</si>
  <si>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</si>
  <si>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</si>
  <si>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Actividades
Del 1 de Enero al 30 de Junio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</si>
</sst>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8" applyNumberFormat="1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4" fontId="5" fillId="0" borderId="4" xfId="8" applyNumberFormat="1" applyFont="1" applyFill="1" applyBorder="1" applyAlignment="1" applyProtection="1">
      <alignment horizontal="right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E0F681EE-98AC-426A-96B5-878C33C8B004}"/>
    <cellStyle name="Millares 2 3" xfId="4" xr:uid="{00000000-0005-0000-0000-000003000000}"/>
    <cellStyle name="Millares 2 3 2" xfId="19" xr:uid="{BEC99208-C8D9-4435-AE90-E67A56D5F0B6}"/>
    <cellStyle name="Millares 2 4" xfId="16" xr:uid="{00000000-0005-0000-0000-000004000000}"/>
    <cellStyle name="Millares 2 5" xfId="17" xr:uid="{961A7D55-6ADA-4650-9D68-04EBF72D8704}"/>
    <cellStyle name="Millares 3" xfId="5" xr:uid="{00000000-0005-0000-0000-000005000000}"/>
    <cellStyle name="Millares 3 2" xfId="20" xr:uid="{2FA089A2-7AD9-4791-A652-3F3DDFB4C4A9}"/>
    <cellStyle name="Moneda 2" xfId="6" xr:uid="{00000000-0005-0000-0000-000006000000}"/>
    <cellStyle name="Moneda 2 2" xfId="21" xr:uid="{299C6690-6449-4B7B-A013-91C387D44D9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530A9415-8E9A-4D78-9B8B-BADC67F5AC00}"/>
    <cellStyle name="Normal 3" xfId="9" xr:uid="{00000000-0005-0000-0000-00000A000000}"/>
    <cellStyle name="Normal 3 2" xfId="23" xr:uid="{E0BBBB5B-A5C6-4DCB-9271-43B4D1C20D4F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B1AF448D-44F8-4CA2-ACF8-3D35BD55AF71}"/>
    <cellStyle name="Normal 6 3" xfId="24" xr:uid="{DA819F0D-C9C5-4956-B155-A74BEBA7B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topLeftCell="A46" zoomScaleNormal="100" workbookViewId="0">
      <selection activeCell="A2" sqref="A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28216321.710000001</v>
      </c>
      <c r="C4" s="9">
        <f>SUM(C5:C11)</f>
        <v>48522919.289999999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0</v>
      </c>
      <c r="C8" s="11">
        <v>0</v>
      </c>
      <c r="D8" s="4">
        <v>4140</v>
      </c>
    </row>
    <row r="9" spans="1:4" x14ac:dyDescent="0.2">
      <c r="A9" s="10" t="s">
        <v>47</v>
      </c>
      <c r="B9" s="11">
        <v>1251846.8899999999</v>
      </c>
      <c r="C9" s="11">
        <v>1483462.93</v>
      </c>
      <c r="D9" s="4">
        <v>4150</v>
      </c>
    </row>
    <row r="10" spans="1:4" x14ac:dyDescent="0.2">
      <c r="A10" s="10" t="s">
        <v>48</v>
      </c>
      <c r="B10" s="11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1">
        <v>26964474.82</v>
      </c>
      <c r="C11" s="11">
        <v>47039456.359999999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0</v>
      </c>
      <c r="C13" s="9">
        <f>SUM(C14:C15)</f>
        <v>2114761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4">
        <v>4210</v>
      </c>
    </row>
    <row r="15" spans="1:4" ht="11.25" customHeight="1" x14ac:dyDescent="0.2">
      <c r="A15" s="10" t="s">
        <v>52</v>
      </c>
      <c r="B15" s="11">
        <v>0</v>
      </c>
      <c r="C15" s="11">
        <v>2114761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28216321.710000001</v>
      </c>
      <c r="C24" s="13">
        <f>SUM(C4+C13+C17)</f>
        <v>50637680.289999999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19178832.149999999</v>
      </c>
      <c r="C27" s="9">
        <f>SUM(C28:C30)</f>
        <v>39135242.269999996</v>
      </c>
      <c r="D27" s="2"/>
    </row>
    <row r="28" spans="1:5" ht="11.25" customHeight="1" x14ac:dyDescent="0.2">
      <c r="A28" s="10" t="s">
        <v>37</v>
      </c>
      <c r="B28" s="11">
        <v>6561443.3200000003</v>
      </c>
      <c r="C28" s="11">
        <v>13322492.82</v>
      </c>
      <c r="D28" s="4">
        <v>5110</v>
      </c>
    </row>
    <row r="29" spans="1:5" ht="11.25" customHeight="1" x14ac:dyDescent="0.2">
      <c r="A29" s="10" t="s">
        <v>16</v>
      </c>
      <c r="B29" s="11">
        <v>1802366.91</v>
      </c>
      <c r="C29" s="11">
        <v>3815161.47</v>
      </c>
      <c r="D29" s="4">
        <v>5120</v>
      </c>
    </row>
    <row r="30" spans="1:5" ht="11.25" customHeight="1" x14ac:dyDescent="0.2">
      <c r="A30" s="10" t="s">
        <v>17</v>
      </c>
      <c r="B30" s="11">
        <v>10815021.92</v>
      </c>
      <c r="C30" s="11">
        <v>21997587.98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365000</v>
      </c>
      <c r="C32" s="9">
        <f>SUM(C33:C41)</f>
        <v>1292831.2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365000</v>
      </c>
      <c r="C36" s="11">
        <v>1292831.2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2827334.48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2827334.48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963544.74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963544.74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19543832.149999999</v>
      </c>
      <c r="C66" s="13">
        <f>C63+C55+C48+C43+C32+C27</f>
        <v>44218952.689999998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8672489.5600000024</v>
      </c>
      <c r="C68" s="9">
        <f>C24-C66</f>
        <v>6418727.6000000015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2022-07-18T15:39:14Z</cp:lastPrinted>
  <dcterms:created xsi:type="dcterms:W3CDTF">2012-12-11T20:29:16Z</dcterms:created>
  <dcterms:modified xsi:type="dcterms:W3CDTF">2022-07-18T15:39:14Z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