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10080"/>
  </bookViews>
  <sheets>
    <sheet name="ESF" sheetId="4" r:id="rId1"/>
  </sheets>
  <definedNames>
    <definedName name="_xlnm._FilterDatabase" localSheetId="0" hidden="1">ESF!$A$2:$G$39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2" i="4" l="1"/>
  <c r="G46" i="4" s="1"/>
  <c r="F42" i="4"/>
  <c r="F46" i="4" s="1"/>
  <c r="G35" i="4"/>
  <c r="F35" i="4"/>
  <c r="G30" i="4"/>
  <c r="F30" i="4"/>
  <c r="C26" i="4"/>
  <c r="B26" i="4"/>
  <c r="G24" i="4"/>
  <c r="F24" i="4"/>
  <c r="F26" i="4" s="1"/>
  <c r="G14" i="4"/>
  <c r="G26" i="4" s="1"/>
  <c r="F14" i="4"/>
  <c r="C13" i="4"/>
  <c r="C28" i="4" s="1"/>
  <c r="B13" i="4"/>
  <c r="B28" i="4" s="1"/>
  <c r="F48" i="4" l="1"/>
  <c r="G48" i="4"/>
</calcChain>
</file>

<file path=xl/sharedStrings.xml><?xml version="1.0" encoding="utf-8"?>
<sst xmlns="http://schemas.openxmlformats.org/spreadsheetml/2006/main" count="60" uniqueCount="60">
  <si>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</si>
  <si>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</si>
  <si>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</si>
  <si>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</si>
  <si>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</si>
  <si>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</si>
  <si>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</si>
  <si>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</si>
  <si>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</si>
  <si>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</si>
  <si>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</si>
  <si>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</si>
  <si>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</si>
  <si>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</si>
  <si>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</si>
  <si>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</si>
  <si>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</si>
  <si>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</si>
  <si>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</si>
  <si>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</si>
  <si>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</si>
  <si>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</si>
  <si>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</si>
  <si>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</si>
  <si>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</si>
  <si>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</si>
  <si>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</si>
  <si>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</si>
  <si>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</si>
  <si>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</si>
  <si>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</si>
  <si>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</si>
  <si>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</si>
  <si>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</si>
  <si>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</si>
  <si>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</si>
  <si>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</si>
  <si>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</si>
  <si>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</si>
  <si>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</si>
  <si>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</si>
  <si>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</si>
  <si>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</si>
  <si>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</si>
  <si>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</si>
  <si>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</si>
  <si>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</si>
  <si>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</si>
  <si>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</si>
  <si>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</si>
  <si>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</si>
  <si>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</si>
  <si>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</si>
  <si>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</si>
  <si>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</si>
  <si>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</si>
  <si>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</si>
  <si>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</si>
  <si>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" Bajo protesta de decir verdad declaramos que los Estados Financieros y sus notas, son razonablemente correctos y son responsabilidad del emisor ".</t>
  </si>
  <si>
    <t>SISTEMA MUNICPAL DE AGUA POTABLE Y ALCANTARILLADOS DE MOROLEON, GTO.
ESTADO DE SITUACION FINANCIERA
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</si>
</sst>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7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tabSelected="1" zoomScaleNormal="100" zoomScaleSheetLayoutView="100" workbookViewId="0">
      <selection activeCell="A3" sqref="A3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4" t="s">
        <v>59</v>
      </c>
      <c r="B1" s="45"/>
      <c r="C1" s="45"/>
      <c r="D1" s="45"/>
      <c r="E1" s="45"/>
      <c r="F1" s="45"/>
      <c r="G1" s="46"/>
    </row>
    <row r="2" spans="1:7" s="3" customFormat="1" x14ac:dyDescent="0.2">
      <c r="A2" s="26" t="s">
        <v>0</v>
      </c>
      <c r="B2" s="40">
        <v>2020</v>
      </c>
      <c r="C2" s="40">
        <v>2019</v>
      </c>
      <c r="D2" s="19"/>
      <c r="E2" s="18" t="s">
        <v>1</v>
      </c>
      <c r="F2" s="40">
        <v>2020</v>
      </c>
      <c r="G2" s="41">
        <v>2019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48146666.439999998</v>
      </c>
      <c r="C5" s="12">
        <v>46627031.490000002</v>
      </c>
      <c r="D5" s="17"/>
      <c r="E5" s="11" t="s">
        <v>41</v>
      </c>
      <c r="F5" s="12">
        <v>2527959.1</v>
      </c>
      <c r="G5" s="5">
        <v>10556475.789999999</v>
      </c>
    </row>
    <row r="6" spans="1:7" x14ac:dyDescent="0.2">
      <c r="A6" s="30" t="s">
        <v>28</v>
      </c>
      <c r="B6" s="12">
        <v>6669104.6600000001</v>
      </c>
      <c r="C6" s="12">
        <v>10678335.880000001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189071.04</v>
      </c>
      <c r="C7" s="12">
        <v>669404.88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5006700.55</v>
      </c>
      <c r="C9" s="12">
        <v>4202318.1900000004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 x14ac:dyDescent="0.2">
      <c r="A13" s="37" t="s">
        <v>5</v>
      </c>
      <c r="B13" s="10">
        <f>SUM(B5:B11)</f>
        <v>60011542.68999999</v>
      </c>
      <c r="C13" s="10">
        <f>SUM(C5:C11)</f>
        <v>62177090.440000005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2527959.1</v>
      </c>
      <c r="G14" s="5">
        <f>SUM(G5:G12)</f>
        <v>10556475.789999999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109497345.81</v>
      </c>
      <c r="C18" s="12">
        <v>104469306.95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15054635.15</v>
      </c>
      <c r="C19" s="12">
        <v>12785185.800000001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3719503.57</v>
      </c>
      <c r="C20" s="12">
        <v>2789525.18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-12591720.939999999</v>
      </c>
      <c r="C21" s="12">
        <v>-10386297.359999999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1778823.25</v>
      </c>
      <c r="C22" s="12">
        <v>1567423.25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117458586.84</v>
      </c>
      <c r="C26" s="10">
        <f>SUM(C16:C24)</f>
        <v>111225143.82000001</v>
      </c>
      <c r="D26" s="17"/>
      <c r="E26" s="39" t="s">
        <v>57</v>
      </c>
      <c r="F26" s="10">
        <f>SUM(F24+F14)</f>
        <v>2527959.1</v>
      </c>
      <c r="G26" s="6">
        <f>SUM(G14+G24)</f>
        <v>10556475.789999999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177470129.53</v>
      </c>
      <c r="C28" s="10">
        <f>C13+C26</f>
        <v>173402234.26000002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60971041.590000004</v>
      </c>
      <c r="G30" s="6">
        <f>SUM(G31:G33)</f>
        <v>58773582.390000001</v>
      </c>
    </row>
    <row r="31" spans="1:7" x14ac:dyDescent="0.2">
      <c r="A31" s="31"/>
      <c r="B31" s="15"/>
      <c r="C31" s="15"/>
      <c r="D31" s="17"/>
      <c r="E31" s="11" t="s">
        <v>2</v>
      </c>
      <c r="F31" s="12">
        <v>60971041.590000004</v>
      </c>
      <c r="G31" s="5">
        <v>58773582.390000001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113971128.84</v>
      </c>
      <c r="G35" s="6">
        <f>SUM(G36:G40)</f>
        <v>104072176.08</v>
      </c>
    </row>
    <row r="36" spans="1:7" x14ac:dyDescent="0.2">
      <c r="A36" s="31"/>
      <c r="B36" s="15"/>
      <c r="C36" s="15"/>
      <c r="D36" s="17"/>
      <c r="E36" s="11" t="s">
        <v>52</v>
      </c>
      <c r="F36" s="12">
        <v>9952885.2699999996</v>
      </c>
      <c r="G36" s="5">
        <v>15845821.58</v>
      </c>
    </row>
    <row r="37" spans="1:7" x14ac:dyDescent="0.2">
      <c r="A37" s="31"/>
      <c r="B37" s="15"/>
      <c r="C37" s="15"/>
      <c r="D37" s="17"/>
      <c r="E37" s="11" t="s">
        <v>19</v>
      </c>
      <c r="F37" s="12">
        <v>98790928.5</v>
      </c>
      <c r="G37" s="5">
        <v>82977580.920000002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5227315.07</v>
      </c>
      <c r="G40" s="5">
        <v>5248773.58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174942170.43000001</v>
      </c>
      <c r="G46" s="5">
        <f>SUM(G42+G35+G30)</f>
        <v>162845758.47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177470129.53</v>
      </c>
      <c r="G48" s="20">
        <f>G46+G26</f>
        <v>173402234.25999999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1" spans="1:7" x14ac:dyDescent="0.2">
      <c r="A51" s="3" t="s">
        <v>58</v>
      </c>
    </row>
    <row r="52" spans="1:7" x14ac:dyDescent="0.2">
      <c r="A52" s="43"/>
    </row>
    <row r="53" spans="1:7" x14ac:dyDescent="0.2">
      <c r="A53" s="3"/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SERVER</cp:lastModifiedBy>
  <cp:lastPrinted>2018-03-04T05:00:29Z</cp:lastPrinted>
  <dcterms:created xsi:type="dcterms:W3CDTF">2012-12-11T20:26:08Z</dcterms:created>
  <dcterms:modified xsi:type="dcterms:W3CDTF">2021-01-26T20:35:13Z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