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5600" windowHeight="10035"/>
  </bookViews>
  <sheets>
    <sheet name="PK" sheetId="1" r:id="rId1"/>
    <sheet name="Instructivo_PK" sheetId="4" r:id="rId2"/>
  </sheets>
  <definedNames>
    <definedName name="_xlnm._FilterDatabase" localSheetId="0" hidden="1">PK!$A$3:$N$29</definedName>
  </definedNames>
  <calcPr calcId="144525"/>
</workbook>
</file>

<file path=xl/calcChain.xml><?xml version="1.0" encoding="utf-8"?>
<calcChain xmlns="http://schemas.openxmlformats.org/spreadsheetml/2006/main">
  <c r="J7" i="1" l="1"/>
  <c r="M7" i="1"/>
  <c r="L7" i="1"/>
  <c r="K7" i="1"/>
  <c r="N7" i="1"/>
  <c r="K6" i="1" l="1"/>
  <c r="K5" i="1" s="1"/>
  <c r="K4" i="1" s="1"/>
  <c r="I6" i="1"/>
  <c r="H6" i="1"/>
  <c r="H5" i="1" s="1"/>
  <c r="H4" i="1" s="1"/>
  <c r="I5" i="1"/>
  <c r="I4" i="1" s="1"/>
  <c r="L6" i="1" l="1"/>
  <c r="L5" i="1" s="1"/>
  <c r="L4" i="1" s="1"/>
  <c r="M6" i="1"/>
  <c r="M5" i="1" s="1"/>
  <c r="M4" i="1" s="1"/>
  <c r="N6" i="1"/>
  <c r="N5" i="1" s="1"/>
  <c r="N4" i="1" s="1"/>
  <c r="J6" i="1"/>
  <c r="J5" i="1" s="1"/>
  <c r="J4" i="1" s="1"/>
</calcChain>
</file>

<file path=xl/sharedStrings.xml><?xml version="1.0" encoding="utf-8"?>
<sst xmlns="http://schemas.openxmlformats.org/spreadsheetml/2006/main" count="100" uniqueCount="87">
  <si>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</si>
  <si>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</si>
  <si>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</si>
  <si>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</si>
  <si>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</si>
  <si>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</si>
  <si>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</si>
  <si>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</si>
  <si>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</si>
  <si>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</si>
  <si>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</si>
  <si>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</si>
  <si>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</si>
  <si>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</si>
  <si>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</si>
  <si>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</si>
  <si>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</si>
  <si>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</si>
  <si>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</si>
  <si>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</si>
  <si>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</si>
  <si>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</si>
  <si>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</si>
  <si>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</si>
  <si>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</si>
  <si>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</si>
  <si>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</si>
  <si>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</si>
  <si>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</si>
  <si>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</si>
  <si>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</si>
  <si>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</si>
  <si>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</si>
  <si>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</si>
  <si>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</si>
  <si>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</si>
  <si>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</si>
  <si>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</si>
  <si>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</si>
  <si>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t>*** EAEPE CP</t>
  </si>
  <si>
    <t>**  2.2.3  ABASTECIMIENTO DE AGUA</t>
  </si>
  <si>
    <t>P0004</t>
  </si>
  <si>
    <t>*   P0004  ÍNDICE DE ATENCIÓN,</t>
  </si>
  <si>
    <t xml:space="preserve">    31120-8101  SMAPAM</t>
  </si>
  <si>
    <t>31120-8101</t>
  </si>
  <si>
    <t>A-01-02-E</t>
  </si>
  <si>
    <t>Programa sistemas y redes de distribución de agua potable eficientes.</t>
  </si>
  <si>
    <t>Abastecimiento de agua potable, en cantidad y calidad suficiente, a la cabecera municipal de Moroleón, Gto.</t>
  </si>
  <si>
    <t>CAMARAS DE VIGILANCIA, MARCA DAHUA, MODELO HFAW1100S28S3-720P, COLOR BALNCO, INCLUYE:                                                                                        1 DVR HGCVI TRI-HIBRIDO DAHUA 8 CANALES COLOR NEGRO 
1 CABLE ETHERNET CAT 5E 4 CANALES
4 CAMARAS DAHUA HFAW1100S28S3 720 P COLOR BLANCO
1° n/s   2L05305PAR06561 
2° n/s   2L05305PAR08692 
3° n/s   2L05305PAR07357 
4° n/s   2L05305PAR06357 
1 INSTALACIÓN Y CONFIGURACIÓN DE CCTV DAHUA. No. AF 191000018</t>
  </si>
  <si>
    <t>EQUIPO DE RADIO COMUNICACIÓN MOVIL CON 16 CANALES DE OPERACIÓN, MARCA KENWOOD, MODELO TK-7302HK, N/S B5C12003, COLOR NEGRO. CON KIT DE ANTENA. No. AF 651000037</t>
  </si>
  <si>
    <t>CAJA DE HERRRAMIENTA P/CAMIONETA DE ALUMINIO COLOR PLATA MEDIDAS 150X60X48.50</t>
  </si>
  <si>
    <t>ENFRIADOR  MARCA SYMPHONY, MODELO DIET 8T, COLOR BLANCO, N/S 846673004202</t>
  </si>
  <si>
    <t>ENFRIADOR MARCA SYMPHONY, MODELO DIET 8T, COLOR BLANCO, N/S 846673003092</t>
  </si>
  <si>
    <t>EQUIPO DE AIRE ACONDICIONADO MARCA GREE, MODELO GR-222F 2017, COLOR BLANCO, N/S NO APLICA, CAPACIDAD DE 1 TON.</t>
  </si>
  <si>
    <t>EQUIPO DE AIRE ACONDICIONADO MARCA GREE, MODELO GR-422F-24 2017, COLOR BLANCO, N/S NO APLICA, CAPACIDAD DE 2 TON.</t>
  </si>
  <si>
    <t>CAMIONETA MARCA NISSAN, MODELO 2018, COLOR GRIS/PLATA, N/S 3N6AD35C4JK819775</t>
  </si>
  <si>
    <t xml:space="preserve">CARRO PARA CORTADORA HIDRÁULICA MARCA TEHIBA, MODELO C025, COLOR ROJO, N/S N/A </t>
  </si>
  <si>
    <t>TELEFONO CELULAR MARCA LANIX, MODELO LX14, COLOR BLANCO/PLATA, N/S LX141211011761</t>
  </si>
  <si>
    <t>MOTOCICLETA MARCA HONDA, MODELO 2017, N/S 3H1KA4177HD418469, COLOR BLANCO-NEGRO</t>
  </si>
  <si>
    <t>CONSTRUCCIÓN DE MURO PERIMETRAL EN EL PREDIO DEL TANQUE ELEVADO CAMELINAS, CONTIGUO AL CIRCUITO MOROLEÓN. CONTRATO NO. 01/SMAPAM/AD/03-2017</t>
  </si>
  <si>
    <t>EFIC.ELECTROMECÁNICA POZO TERRERO Y SAN L 2°ASIGNACIÓN</t>
  </si>
  <si>
    <t>EQUIPO DE RADIO COMUNICACIÓN MOVIL CON 16 CANALES DE OPERACIÓN</t>
  </si>
  <si>
    <t>CAMARAS DE SEGURIDAD DAHUA PARA CAJERO AUTOMATICO</t>
  </si>
  <si>
    <t>PC ENSAMBLADA</t>
  </si>
  <si>
    <t>IMPRESORA MULTIFUNCIONAL BROTHER, MARCA BROTHER, MODELO DCP-J100, COLOR NEGRO, N/S-U63764B6H528988. No. AF 151000055</t>
  </si>
  <si>
    <t xml:space="preserve">ESTIDIO GEOHIDROLOGICO Y GEOFÍSICO REALIZADO EN EXPLANADA DE LA CALLE PROLONGANCIÓN NIÑOS HÉROES </t>
  </si>
  <si>
    <t>PROYECTO EJECUTIVO AGUAS PLUVIALES BLVD. AMÉRICA</t>
  </si>
  <si>
    <t>SISTEMA MUNICIPAL DE AGUA POTABLE Y ALCANTARILLADO DE MOROLEON
PROGRAMAS Y PROYECTOS DE INVERSIÓN
DEL 1 DE ENERO AL 31 DE DICIEMBRE DE 2017</t>
  </si>
  <si>
    <t>BOMBA DOSIFICADORA PULSAFEEDER MODELO K4VHC1, COLOR AZUL/NEGRO, N/S 12/15.674941</t>
  </si>
  <si>
    <t xml:space="preserve">IMPRESORA MULTIFUNCIONAL BROTHER, MARCA BROTHER, MODELO DCP-J100, COLOR NEGRO, N/S-U63764B6H528988. </t>
  </si>
  <si>
    <t>BOMBA DOSIFICADORA PULSAFEEDER MODELO K4VHC1, COLOR AZUL/NEGRO, N/S 12/15.674935</t>
  </si>
  <si>
    <t>NO BRAKEN 800VA MARCA TRIPPLITE, COLOR NEGRO, N/S 2649CPBOM87A900670</t>
  </si>
  <si>
    <t>NO BRAKEN 800VA MARCA TRIPPLITE, COLOR NEGRO, N/S 2649CPBOM87A900608</t>
  </si>
  <si>
    <t>CAJERO AUTOMATICO MODELO EZPAY, COLOR GRIS/AZUL</t>
  </si>
  <si>
    <t>2 MESAS PLEGABLES P/CULTURA DEL AGUA</t>
  </si>
  <si>
    <t>BOCINA LOGITECH, MODELO Z313, COLOR NEGRO, N/S 880-000594</t>
  </si>
  <si>
    <t>PROYECTOR MARCA DLP NEC, MODELO NP-VE303X, COLOR BLANCO, N/S7700778CF</t>
  </si>
  <si>
    <t>EQUIPO DE RADIO COMUNICACIÓN PORTATIL</t>
  </si>
  <si>
    <t>PLANTA POTABILIZADORA NAYARIT CEA-O.O.MOROLEÓN-URBANO-2017-104-01</t>
  </si>
  <si>
    <t>EXPEDIENTE TECNICO PERFORACION DE POZO MISIÓN SAN LUCAS</t>
  </si>
  <si>
    <t>EYEJ REHABILITACIÓN ALCANTARILLADO C. VICTORIA</t>
  </si>
  <si>
    <t>EYEJ REHABILITACIÓN AGUA POTABLE C. VICTORIA</t>
  </si>
  <si>
    <t>EFIC.ELECTROMECÁNICA P.PLACITA Y PITAYITO CEA-O.O.MOROLEÓN-URBANO-2017-178</t>
  </si>
  <si>
    <t>PROYECTO MEJORAMIENTO DE EFIC ELECT POZO EL BORDO</t>
  </si>
  <si>
    <t>TANQUE CAMELINAS. SISTEMA INTEGRAL DE CONTROL</t>
  </si>
  <si>
    <t xml:space="preserve">PANELES SOLARES CONTRATO 07/SMAPAM/AD/09-2017 </t>
  </si>
  <si>
    <t>CONSTRUCCIÓN DE CUARTO DECLORADO PREDIO PITAYITO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</si>
</sst>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;\-#,##0.00;&quot; &quot;"/>
  </numFmts>
  <fonts count="13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0" fontId="3" fillId="0" borderId="0"/>
  </cellStyleXfs>
  <cellXfs count="41">
    <xf numFmtId="0" fontId="0" fillId="0" borderId="0" xfId="0"/>
    <xf numFmtId="0" fontId="0" fillId="0" borderId="0" xfId="0" applyFont="1"/>
    <xf numFmtId="0" fontId="5" fillId="2" borderId="0" xfId="8" applyFont="1" applyFill="1" applyBorder="1" applyAlignment="1">
      <alignment horizontal="left" vertical="center" wrapText="1"/>
    </xf>
    <xf numFmtId="0" fontId="5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2" fillId="0" borderId="0" xfId="0" applyFont="1" applyAlignment="1">
      <alignment horizontal="left" wrapText="1" indent="1"/>
    </xf>
    <xf numFmtId="0" fontId="7" fillId="4" borderId="1" xfId="16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left"/>
    </xf>
    <xf numFmtId="0" fontId="7" fillId="4" borderId="2" xfId="11" applyFont="1" applyFill="1" applyBorder="1" applyAlignment="1">
      <alignment horizontal="left" vertical="center"/>
    </xf>
    <xf numFmtId="0" fontId="7" fillId="4" borderId="4" xfId="11" applyFont="1" applyFill="1" applyBorder="1" applyAlignment="1">
      <alignment horizontal="center" vertical="center"/>
    </xf>
    <xf numFmtId="0" fontId="7" fillId="4" borderId="5" xfId="16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wrapText="1"/>
    </xf>
    <xf numFmtId="4" fontId="7" fillId="4" borderId="6" xfId="1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9" fillId="0" borderId="0" xfId="0" applyFont="1"/>
    <xf numFmtId="0" fontId="11" fillId="0" borderId="0" xfId="8" applyFont="1" applyAlignment="1" applyProtection="1">
      <alignment vertical="top"/>
      <protection locked="0"/>
    </xf>
    <xf numFmtId="0" fontId="0" fillId="0" borderId="0" xfId="0" applyFont="1" applyAlignment="1" applyProtection="1">
      <protection locked="0"/>
    </xf>
    <xf numFmtId="4" fontId="0" fillId="0" borderId="0" xfId="0" applyNumberFormat="1" applyFont="1" applyProtection="1">
      <protection locked="0"/>
    </xf>
    <xf numFmtId="9" fontId="0" fillId="0" borderId="0" xfId="18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wrapText="1"/>
      <protection locked="0"/>
    </xf>
    <xf numFmtId="43" fontId="0" fillId="0" borderId="0" xfId="17" applyFont="1" applyProtection="1">
      <protection locked="0"/>
    </xf>
    <xf numFmtId="0" fontId="0" fillId="0" borderId="0" xfId="0" applyNumberFormat="1" applyFont="1" applyProtection="1"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43" fontId="0" fillId="0" borderId="0" xfId="17" applyFont="1" applyFill="1" applyProtection="1"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7" fillId="4" borderId="1" xfId="0" applyFont="1" applyFill="1" applyBorder="1" applyAlignment="1">
      <alignment horizontal="center" vertical="center" wrapText="1"/>
    </xf>
    <xf numFmtId="165" fontId="0" fillId="0" borderId="0" xfId="0" applyNumberFormat="1" applyFill="1" applyBorder="1" applyProtection="1">
      <protection locked="0"/>
    </xf>
    <xf numFmtId="43" fontId="0" fillId="0" borderId="0" xfId="0" applyNumberFormat="1" applyFont="1" applyProtection="1">
      <protection locked="0"/>
    </xf>
    <xf numFmtId="165" fontId="0" fillId="0" borderId="0" xfId="0" applyNumberFormat="1" applyFont="1" applyProtection="1">
      <protection locked="0"/>
    </xf>
    <xf numFmtId="0" fontId="0" fillId="0" borderId="0" xfId="0" applyFont="1" applyAlignment="1" applyProtection="1">
      <alignment wrapText="1"/>
    </xf>
    <xf numFmtId="9" fontId="0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7" fillId="4" borderId="6" xfId="0" applyFont="1" applyFill="1" applyBorder="1" applyAlignment="1" applyProtection="1">
      <alignment horizontal="center" wrapText="1"/>
      <protection locked="0"/>
    </xf>
  </cellXfs>
  <cellStyles count="21">
    <cellStyle name="Euro" xfId="1"/>
    <cellStyle name="Millares" xfId="17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3 2" xfId="20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7" xfId="19"/>
    <cellStyle name="Normal_141008Reportes Cuadros Institucionales-sectorialesADV" xfId="16"/>
    <cellStyle name="Porcentaje" xfId="1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topLeftCell="B1" zoomScaleNormal="100" workbookViewId="0">
      <pane ySplit="3" topLeftCell="A4" activePane="bottomLeft" state="frozen"/>
      <selection pane="bottomLeft" activeCell="J48" sqref="J48:K64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.6640625" style="4" bestFit="1" customWidth="1"/>
    <col min="6" max="6" width="13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40" t="s">
        <v>67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s="1" customFormat="1" ht="12.75" customHeight="1" x14ac:dyDescent="0.2">
      <c r="A2" s="9"/>
      <c r="B2" s="9"/>
      <c r="C2" s="9"/>
      <c r="D2" s="9"/>
      <c r="E2" s="10"/>
      <c r="F2" s="11" t="s">
        <v>2</v>
      </c>
      <c r="G2" s="12"/>
      <c r="H2" s="10"/>
      <c r="I2" s="11" t="s">
        <v>8</v>
      </c>
      <c r="J2" s="12"/>
      <c r="K2" s="13" t="s">
        <v>15</v>
      </c>
      <c r="L2" s="12"/>
      <c r="M2" s="14" t="s">
        <v>14</v>
      </c>
      <c r="N2" s="15"/>
    </row>
    <row r="3" spans="1:14" s="1" customFormat="1" ht="21.95" customHeight="1" x14ac:dyDescent="0.2">
      <c r="A3" s="16" t="s">
        <v>16</v>
      </c>
      <c r="B3" s="16" t="s">
        <v>0</v>
      </c>
      <c r="C3" s="16" t="s">
        <v>5</v>
      </c>
      <c r="D3" s="16" t="s">
        <v>1</v>
      </c>
      <c r="E3" s="17" t="s">
        <v>3</v>
      </c>
      <c r="F3" s="33" t="s">
        <v>4</v>
      </c>
      <c r="G3" s="33" t="s">
        <v>6</v>
      </c>
      <c r="H3" s="17" t="s">
        <v>9</v>
      </c>
      <c r="I3" s="17" t="s">
        <v>4</v>
      </c>
      <c r="J3" s="17" t="s">
        <v>7</v>
      </c>
      <c r="K3" s="18" t="s">
        <v>10</v>
      </c>
      <c r="L3" s="18" t="s">
        <v>11</v>
      </c>
      <c r="M3" s="19" t="s">
        <v>12</v>
      </c>
      <c r="N3" s="19" t="s">
        <v>13</v>
      </c>
    </row>
    <row r="4" spans="1:14" x14ac:dyDescent="0.2">
      <c r="B4" s="23"/>
      <c r="C4" s="23" t="s">
        <v>39</v>
      </c>
      <c r="D4" s="23"/>
      <c r="E4" s="24">
        <v>11789091</v>
      </c>
      <c r="F4" s="34">
        <v>4159447.14</v>
      </c>
      <c r="G4" s="34">
        <v>4159447.14</v>
      </c>
      <c r="H4" s="29">
        <f t="shared" ref="H4:N6" si="0">+H5</f>
        <v>100</v>
      </c>
      <c r="I4" s="29">
        <f t="shared" si="0"/>
        <v>100</v>
      </c>
      <c r="J4" s="28">
        <f>+J5</f>
        <v>100</v>
      </c>
      <c r="K4" s="28">
        <f t="shared" si="0"/>
        <v>35.28217010115538</v>
      </c>
      <c r="L4" s="28">
        <f t="shared" si="0"/>
        <v>100</v>
      </c>
      <c r="M4" s="28">
        <f t="shared" si="0"/>
        <v>1</v>
      </c>
      <c r="N4" s="28">
        <f t="shared" si="0"/>
        <v>1</v>
      </c>
    </row>
    <row r="5" spans="1:14" x14ac:dyDescent="0.2">
      <c r="B5" s="23"/>
      <c r="C5" s="23" t="s">
        <v>40</v>
      </c>
      <c r="D5" s="23"/>
      <c r="E5" s="24">
        <v>11789091</v>
      </c>
      <c r="F5" s="34">
        <v>4159447.14</v>
      </c>
      <c r="G5" s="34">
        <v>4159447.14</v>
      </c>
      <c r="H5" s="29">
        <f t="shared" si="0"/>
        <v>100</v>
      </c>
      <c r="I5" s="29">
        <f t="shared" si="0"/>
        <v>100</v>
      </c>
      <c r="J5" s="28">
        <f t="shared" si="0"/>
        <v>100</v>
      </c>
      <c r="K5" s="28">
        <f t="shared" si="0"/>
        <v>35.28217010115538</v>
      </c>
      <c r="L5" s="28">
        <f t="shared" si="0"/>
        <v>100</v>
      </c>
      <c r="M5" s="28">
        <f t="shared" si="0"/>
        <v>1</v>
      </c>
      <c r="N5" s="28">
        <f t="shared" si="0"/>
        <v>1</v>
      </c>
    </row>
    <row r="6" spans="1:14" x14ac:dyDescent="0.2">
      <c r="A6" s="23" t="s">
        <v>41</v>
      </c>
      <c r="B6" s="23"/>
      <c r="C6" s="23" t="s">
        <v>42</v>
      </c>
      <c r="D6" s="23"/>
      <c r="E6" s="24">
        <v>11789091</v>
      </c>
      <c r="F6" s="34">
        <v>4159447.14</v>
      </c>
      <c r="G6" s="34">
        <v>4159447.14</v>
      </c>
      <c r="H6" s="29">
        <f t="shared" si="0"/>
        <v>100</v>
      </c>
      <c r="I6" s="29">
        <f t="shared" si="0"/>
        <v>100</v>
      </c>
      <c r="J6" s="28">
        <f t="shared" si="0"/>
        <v>100</v>
      </c>
      <c r="K6" s="28">
        <f t="shared" si="0"/>
        <v>35.28217010115538</v>
      </c>
      <c r="L6" s="28">
        <f t="shared" si="0"/>
        <v>100</v>
      </c>
      <c r="M6" s="28">
        <f t="shared" si="0"/>
        <v>1</v>
      </c>
      <c r="N6" s="28">
        <f t="shared" si="0"/>
        <v>1</v>
      </c>
    </row>
    <row r="7" spans="1:14" x14ac:dyDescent="0.2">
      <c r="A7" s="23"/>
      <c r="B7" s="23"/>
      <c r="C7" s="23" t="s">
        <v>43</v>
      </c>
      <c r="D7" s="26" t="s">
        <v>44</v>
      </c>
      <c r="E7" s="24">
        <v>11789091</v>
      </c>
      <c r="F7" s="34">
        <v>4159447.14</v>
      </c>
      <c r="G7" s="34">
        <v>4159447.14</v>
      </c>
      <c r="H7" s="29">
        <v>100</v>
      </c>
      <c r="I7" s="29">
        <v>100</v>
      </c>
      <c r="J7" s="28">
        <f>+L7</f>
        <v>100</v>
      </c>
      <c r="K7" s="28">
        <f>(G7/E7)*100</f>
        <v>35.28217010115538</v>
      </c>
      <c r="L7" s="28">
        <f>(G7/F7)*100</f>
        <v>100</v>
      </c>
      <c r="M7" s="28">
        <f>(J7/H7)</f>
        <v>1</v>
      </c>
      <c r="N7" s="28">
        <f>(J7/I7)</f>
        <v>1</v>
      </c>
    </row>
    <row r="8" spans="1:14" ht="33.75" x14ac:dyDescent="0.2">
      <c r="A8" s="23" t="s">
        <v>45</v>
      </c>
      <c r="B8" s="27" t="s">
        <v>46</v>
      </c>
      <c r="C8" s="27" t="s">
        <v>47</v>
      </c>
      <c r="D8" s="23"/>
      <c r="G8" s="31"/>
    </row>
    <row r="9" spans="1:14" ht="45" x14ac:dyDescent="0.2">
      <c r="C9" s="27" t="s">
        <v>64</v>
      </c>
      <c r="G9" s="31">
        <v>2543.1</v>
      </c>
      <c r="H9" s="38"/>
      <c r="I9" s="28"/>
      <c r="J9" s="25"/>
    </row>
    <row r="10" spans="1:14" ht="157.5" x14ac:dyDescent="0.2">
      <c r="C10" s="27" t="s">
        <v>48</v>
      </c>
      <c r="G10" s="31">
        <v>8880</v>
      </c>
      <c r="H10" s="39"/>
    </row>
    <row r="11" spans="1:14" ht="67.5" x14ac:dyDescent="0.2">
      <c r="C11" s="27" t="s">
        <v>49</v>
      </c>
      <c r="G11" s="31">
        <v>7198.28</v>
      </c>
      <c r="H11" s="39"/>
    </row>
    <row r="12" spans="1:14" ht="33.75" x14ac:dyDescent="0.2">
      <c r="C12" s="27" t="s">
        <v>50</v>
      </c>
      <c r="G12" s="31">
        <v>3448.19</v>
      </c>
      <c r="H12" s="39"/>
    </row>
    <row r="13" spans="1:14" ht="33.75" x14ac:dyDescent="0.2">
      <c r="C13" s="27" t="s">
        <v>50</v>
      </c>
      <c r="G13" s="31">
        <v>3448.19</v>
      </c>
      <c r="H13" s="39"/>
    </row>
    <row r="14" spans="1:14" ht="33.75" x14ac:dyDescent="0.2">
      <c r="C14" s="27" t="s">
        <v>50</v>
      </c>
      <c r="G14" s="31">
        <v>3448.19</v>
      </c>
      <c r="H14" s="39"/>
    </row>
    <row r="15" spans="1:14" ht="33.75" x14ac:dyDescent="0.2">
      <c r="C15" s="27" t="s">
        <v>50</v>
      </c>
      <c r="G15" s="31">
        <v>3448.19</v>
      </c>
      <c r="H15" s="39"/>
    </row>
    <row r="16" spans="1:14" ht="33.75" x14ac:dyDescent="0.2">
      <c r="C16" s="27" t="s">
        <v>50</v>
      </c>
      <c r="G16" s="31">
        <v>3448.19</v>
      </c>
      <c r="H16" s="39"/>
    </row>
    <row r="17" spans="1:8" ht="33.75" x14ac:dyDescent="0.2">
      <c r="C17" s="27" t="s">
        <v>50</v>
      </c>
      <c r="G17" s="31">
        <v>3448.19</v>
      </c>
      <c r="H17" s="39"/>
    </row>
    <row r="18" spans="1:8" ht="33.75" x14ac:dyDescent="0.2">
      <c r="C18" s="27" t="s">
        <v>50</v>
      </c>
      <c r="G18" s="31">
        <v>3448.19</v>
      </c>
      <c r="H18" s="39"/>
    </row>
    <row r="19" spans="1:8" ht="33.75" x14ac:dyDescent="0.2">
      <c r="C19" s="27" t="s">
        <v>50</v>
      </c>
      <c r="G19" s="31">
        <v>3448.19</v>
      </c>
      <c r="H19" s="39"/>
    </row>
    <row r="20" spans="1:8" ht="33.75" x14ac:dyDescent="0.2">
      <c r="C20" s="27" t="s">
        <v>50</v>
      </c>
      <c r="G20" s="31">
        <v>3448.19</v>
      </c>
      <c r="H20" s="39"/>
    </row>
    <row r="21" spans="1:8" ht="33.75" x14ac:dyDescent="0.2">
      <c r="C21" s="27" t="s">
        <v>50</v>
      </c>
      <c r="G21" s="31">
        <v>3448.19</v>
      </c>
      <c r="H21" s="39"/>
    </row>
    <row r="22" spans="1:8" ht="33.75" x14ac:dyDescent="0.2">
      <c r="C22" s="27" t="s">
        <v>51</v>
      </c>
      <c r="G22" s="31">
        <v>2154.3200000000002</v>
      </c>
      <c r="H22" s="39"/>
    </row>
    <row r="23" spans="1:8" ht="33.75" x14ac:dyDescent="0.2">
      <c r="C23" s="27" t="s">
        <v>52</v>
      </c>
      <c r="G23" s="31">
        <v>2154.3200000000002</v>
      </c>
      <c r="H23" s="39"/>
    </row>
    <row r="24" spans="1:8" ht="45" x14ac:dyDescent="0.2">
      <c r="C24" s="27" t="s">
        <v>53</v>
      </c>
      <c r="G24" s="31">
        <v>8477.5</v>
      </c>
      <c r="H24" s="39"/>
    </row>
    <row r="25" spans="1:8" ht="45" x14ac:dyDescent="0.2">
      <c r="C25" s="27" t="s">
        <v>54</v>
      </c>
      <c r="G25" s="31">
        <v>13477.5</v>
      </c>
      <c r="H25" s="39"/>
    </row>
    <row r="26" spans="1:8" ht="33.75" x14ac:dyDescent="0.2">
      <c r="C26" s="27" t="s">
        <v>55</v>
      </c>
      <c r="G26" s="31">
        <v>241465.52</v>
      </c>
      <c r="H26" s="39"/>
    </row>
    <row r="27" spans="1:8" ht="33.75" x14ac:dyDescent="0.2">
      <c r="C27" s="27" t="s">
        <v>56</v>
      </c>
      <c r="G27" s="31">
        <v>17473</v>
      </c>
      <c r="H27" s="39"/>
    </row>
    <row r="28" spans="1:8" ht="33.75" x14ac:dyDescent="0.2">
      <c r="C28" s="27" t="s">
        <v>56</v>
      </c>
      <c r="G28" s="31">
        <v>17473</v>
      </c>
      <c r="H28" s="39"/>
    </row>
    <row r="29" spans="1:8" ht="33.75" x14ac:dyDescent="0.2">
      <c r="C29" s="27" t="s">
        <v>57</v>
      </c>
      <c r="G29" s="31">
        <v>387.93</v>
      </c>
      <c r="H29" s="39"/>
    </row>
    <row r="30" spans="1:8" ht="45" x14ac:dyDescent="0.2">
      <c r="A30" s="22"/>
      <c r="C30" s="27" t="s">
        <v>58</v>
      </c>
      <c r="G30" s="31">
        <v>23698.28</v>
      </c>
      <c r="H30" s="39"/>
    </row>
    <row r="31" spans="1:8" ht="56.25" x14ac:dyDescent="0.2">
      <c r="C31" s="27" t="s">
        <v>59</v>
      </c>
      <c r="G31" s="31">
        <v>192541.61</v>
      </c>
      <c r="H31" s="39"/>
    </row>
    <row r="32" spans="1:8" ht="22.5" x14ac:dyDescent="0.2">
      <c r="C32" s="27" t="s">
        <v>60</v>
      </c>
      <c r="G32" s="31">
        <v>299615.55</v>
      </c>
      <c r="H32" s="39"/>
    </row>
    <row r="33" spans="3:8" ht="33.75" x14ac:dyDescent="0.2">
      <c r="C33" s="30" t="s">
        <v>61</v>
      </c>
      <c r="G33" s="31">
        <v>6810.35</v>
      </c>
      <c r="H33" s="39"/>
    </row>
    <row r="34" spans="3:8" ht="33.75" x14ac:dyDescent="0.2">
      <c r="C34" s="30" t="s">
        <v>61</v>
      </c>
      <c r="G34" s="31">
        <v>5862.07</v>
      </c>
      <c r="H34" s="39"/>
    </row>
    <row r="35" spans="3:8" ht="22.5" x14ac:dyDescent="0.2">
      <c r="C35" s="30" t="s">
        <v>62</v>
      </c>
      <c r="G35" s="31">
        <v>33882</v>
      </c>
      <c r="H35" s="39"/>
    </row>
    <row r="36" spans="3:8" x14ac:dyDescent="0.2">
      <c r="C36" s="4" t="s">
        <v>63</v>
      </c>
      <c r="G36" s="31">
        <v>5600</v>
      </c>
      <c r="H36" s="39"/>
    </row>
    <row r="37" spans="3:8" ht="38.25" customHeight="1" x14ac:dyDescent="0.2">
      <c r="C37" s="27" t="s">
        <v>69</v>
      </c>
      <c r="G37" s="31">
        <v>2600</v>
      </c>
      <c r="H37" s="39"/>
    </row>
    <row r="38" spans="3:8" ht="45" x14ac:dyDescent="0.2">
      <c r="C38" s="32" t="s">
        <v>65</v>
      </c>
      <c r="G38" s="31">
        <v>83000</v>
      </c>
      <c r="H38" s="39"/>
    </row>
    <row r="39" spans="3:8" ht="22.5" x14ac:dyDescent="0.2">
      <c r="C39" s="27" t="s">
        <v>66</v>
      </c>
      <c r="G39" s="31">
        <v>305000</v>
      </c>
      <c r="H39" s="39"/>
    </row>
    <row r="40" spans="3:8" ht="33.75" x14ac:dyDescent="0.2">
      <c r="C40" s="27" t="s">
        <v>68</v>
      </c>
      <c r="G40" s="31">
        <v>10770</v>
      </c>
      <c r="H40" s="39"/>
    </row>
    <row r="41" spans="3:8" ht="33.75" x14ac:dyDescent="0.2">
      <c r="C41" s="27" t="s">
        <v>70</v>
      </c>
      <c r="G41" s="31">
        <v>10770</v>
      </c>
      <c r="H41" s="39"/>
    </row>
    <row r="42" spans="3:8" ht="33.75" x14ac:dyDescent="0.2">
      <c r="C42" s="27" t="s">
        <v>71</v>
      </c>
      <c r="G42" s="31">
        <v>1586.54</v>
      </c>
      <c r="H42" s="39"/>
    </row>
    <row r="43" spans="3:8" ht="33.75" x14ac:dyDescent="0.2">
      <c r="C43" s="27" t="s">
        <v>72</v>
      </c>
      <c r="G43" s="31">
        <v>1586.54</v>
      </c>
      <c r="H43" s="39"/>
    </row>
    <row r="44" spans="3:8" ht="22.5" x14ac:dyDescent="0.2">
      <c r="C44" s="27" t="s">
        <v>73</v>
      </c>
      <c r="G44" s="31">
        <v>321967.67</v>
      </c>
      <c r="H44" s="39"/>
    </row>
    <row r="45" spans="3:8" ht="22.5" x14ac:dyDescent="0.2">
      <c r="C45" s="27" t="s">
        <v>73</v>
      </c>
      <c r="G45" s="31">
        <v>321967.67</v>
      </c>
      <c r="H45" s="39"/>
    </row>
    <row r="46" spans="3:8" ht="22.5" x14ac:dyDescent="0.2">
      <c r="C46" s="27" t="s">
        <v>74</v>
      </c>
      <c r="G46" s="31">
        <v>2752.6</v>
      </c>
      <c r="H46" s="39"/>
    </row>
    <row r="47" spans="3:8" ht="22.5" x14ac:dyDescent="0.2">
      <c r="C47" s="27" t="s">
        <v>75</v>
      </c>
      <c r="G47" s="31">
        <v>755</v>
      </c>
      <c r="H47" s="39"/>
    </row>
    <row r="48" spans="3:8" ht="33.75" x14ac:dyDescent="0.2">
      <c r="C48" s="27" t="s">
        <v>76</v>
      </c>
      <c r="G48" s="31">
        <v>8100</v>
      </c>
      <c r="H48" s="39"/>
    </row>
    <row r="49" spans="3:10" ht="22.5" x14ac:dyDescent="0.2">
      <c r="C49" s="30" t="s">
        <v>77</v>
      </c>
      <c r="G49" s="31">
        <v>3068.97</v>
      </c>
      <c r="H49" s="39"/>
      <c r="J49" s="35"/>
    </row>
    <row r="50" spans="3:10" ht="33.75" x14ac:dyDescent="0.2">
      <c r="C50" s="27" t="s">
        <v>78</v>
      </c>
      <c r="G50" s="31">
        <v>250000</v>
      </c>
      <c r="H50" s="39"/>
      <c r="J50" s="36"/>
    </row>
    <row r="51" spans="3:10" ht="22.5" x14ac:dyDescent="0.2">
      <c r="C51" s="27" t="s">
        <v>79</v>
      </c>
      <c r="G51" s="31">
        <v>17165.099999999999</v>
      </c>
      <c r="H51" s="39"/>
      <c r="J51" s="35"/>
    </row>
    <row r="52" spans="3:10" ht="22.5" x14ac:dyDescent="0.2">
      <c r="C52" s="37" t="s">
        <v>80</v>
      </c>
      <c r="G52" s="31">
        <v>44050.9</v>
      </c>
      <c r="H52" s="39"/>
    </row>
    <row r="53" spans="3:10" ht="22.5" x14ac:dyDescent="0.2">
      <c r="C53" s="27" t="s">
        <v>81</v>
      </c>
      <c r="G53" s="31">
        <v>44050.9</v>
      </c>
      <c r="H53" s="39"/>
    </row>
    <row r="54" spans="3:10" ht="33.75" x14ac:dyDescent="0.2">
      <c r="C54" s="27" t="s">
        <v>82</v>
      </c>
      <c r="G54" s="31">
        <v>750000</v>
      </c>
      <c r="H54" s="39"/>
    </row>
    <row r="55" spans="3:10" ht="22.5" x14ac:dyDescent="0.2">
      <c r="C55" s="27" t="s">
        <v>83</v>
      </c>
      <c r="G55" s="31">
        <v>214403.02</v>
      </c>
      <c r="H55" s="39"/>
    </row>
    <row r="56" spans="3:10" ht="22.5" x14ac:dyDescent="0.2">
      <c r="C56" s="27" t="s">
        <v>84</v>
      </c>
      <c r="G56" s="31">
        <v>578212</v>
      </c>
      <c r="H56" s="39"/>
    </row>
    <row r="57" spans="3:10" ht="22.5" x14ac:dyDescent="0.2">
      <c r="C57" s="27" t="s">
        <v>85</v>
      </c>
      <c r="G57" s="31">
        <v>236250</v>
      </c>
      <c r="H57" s="39"/>
    </row>
    <row r="58" spans="3:10" ht="22.5" x14ac:dyDescent="0.2">
      <c r="C58" s="27" t="s">
        <v>86</v>
      </c>
      <c r="G58" s="31">
        <v>27214</v>
      </c>
      <c r="H58" s="39"/>
    </row>
    <row r="59" spans="3:10" x14ac:dyDescent="0.2">
      <c r="C59" s="27"/>
      <c r="G59" s="31"/>
    </row>
    <row r="60" spans="3:10" x14ac:dyDescent="0.2">
      <c r="C60" s="27"/>
      <c r="G60" s="31"/>
    </row>
    <row r="61" spans="3:10" x14ac:dyDescent="0.2">
      <c r="C61" s="27"/>
      <c r="G61" s="31"/>
    </row>
    <row r="62" spans="3:10" x14ac:dyDescent="0.2">
      <c r="C62" s="27"/>
      <c r="G62" s="31"/>
    </row>
    <row r="63" spans="3:10" x14ac:dyDescent="0.2">
      <c r="C63" s="27"/>
      <c r="G63" s="31"/>
    </row>
    <row r="64" spans="3:10" x14ac:dyDescent="0.2">
      <c r="C64" s="27"/>
      <c r="G64" s="31"/>
    </row>
    <row r="65" spans="3:7" x14ac:dyDescent="0.2">
      <c r="C65" s="27"/>
      <c r="G65" s="31"/>
    </row>
    <row r="66" spans="3:7" x14ac:dyDescent="0.2">
      <c r="G66" s="31"/>
    </row>
    <row r="67" spans="3:7" x14ac:dyDescent="0.2">
      <c r="G67" s="31"/>
    </row>
    <row r="68" spans="3:7" x14ac:dyDescent="0.2">
      <c r="G68" s="3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29"/>
  <mergeCells count="1">
    <mergeCell ref="A1:N1"/>
  </mergeCells>
  <dataValidations count="1">
    <dataValidation allowBlank="1" showErrorMessage="1" prompt="Clave asignada al programa/proyecto" sqref="A2:A3"/>
  </dataValidation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2" activePane="bottomLeft" state="frozen"/>
      <selection pane="bottomLeft" activeCell="A27" sqref="A27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21" t="s">
        <v>34</v>
      </c>
    </row>
    <row r="21" spans="1:1" ht="33.75" x14ac:dyDescent="0.2">
      <c r="A21" s="20" t="s">
        <v>35</v>
      </c>
    </row>
    <row r="23" spans="1:1" ht="38.25" customHeight="1" x14ac:dyDescent="0.2">
      <c r="A23" s="20" t="s">
        <v>36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6TYY6LQ9dAf3q1u8peUSFcWK0k+rt5GpX7SimBGpJOJSJavfCt1Iry8sKAv2m8kKO7AOOxK59m4vK5J6tKIQiQ==" saltValue="ces/pmFFLCoFBiBZmf7lFA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PK</vt:lpstr>
      <vt:lpstr>Instructivo_PK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2017-03-30T22:21:48Z</cp:lastPrinted>
  <dcterms:created xsi:type="dcterms:W3CDTF">2014-10-22T05:35:08Z</dcterms:created>
  <dcterms:modified xsi:type="dcterms:W3CDTF">2018-01-31T21:16:31Z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