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240" windowHeight="7995" tabRatio="946" firstSheet="11" activeTab="26"/>
  </bookViews>
  <sheets>
    <sheet name="Hoja1" sheetId="28" state="hidden" r:id="rId1"/>
    <sheet name="Notas a los Edos Financieros" sheetId="1" r:id="rId2"/>
    <sheet name="ESF-01" sheetId="2" r:id="rId3"/>
    <sheet name="ESF-02 " sheetId="3" r:id="rId4"/>
    <sheet name="ESF-03" sheetId="4" r:id="rId5"/>
    <sheet name="ESF-05" sheetId="5" r:id="rId6"/>
    <sheet name="ESF-06 " sheetId="6" r:id="rId7"/>
    <sheet name="ESF-07" sheetId="7" r:id="rId8"/>
    <sheet name="ESF-08" sheetId="8" r:id="rId9"/>
    <sheet name="ESF-09" sheetId="9" r:id="rId10"/>
    <sheet name="ESF-10" sheetId="10" r:id="rId11"/>
    <sheet name="ESF-11" sheetId="11" r:id="rId12"/>
    <sheet name="ESF-12 " sheetId="12" r:id="rId13"/>
    <sheet name="ESF-13" sheetId="13" r:id="rId14"/>
    <sheet name="ESF-14" sheetId="14" r:id="rId15"/>
    <sheet name="ESF-15" sheetId="15" r:id="rId16"/>
    <sheet name="EA-01" sheetId="16" r:id="rId17"/>
    <sheet name="EA-02" sheetId="17" r:id="rId18"/>
    <sheet name="EA-03 " sheetId="18" r:id="rId19"/>
    <sheet name="VHP-01" sheetId="19" r:id="rId20"/>
    <sheet name="VHP-02" sheetId="20" r:id="rId21"/>
    <sheet name="EFE-01  " sheetId="21" r:id="rId22"/>
    <sheet name="EFE-02" sheetId="22" r:id="rId23"/>
    <sheet name="EFE-03" sheetId="27" r:id="rId24"/>
    <sheet name="Conciliacion_Ig" sheetId="26" r:id="rId25"/>
    <sheet name="Conciliacion_Eg" sheetId="25" r:id="rId26"/>
    <sheet name="Memoria" sheetId="23" r:id="rId27"/>
  </sheets>
  <definedNames>
    <definedName name="_xlnm._FilterDatabase" localSheetId="4" hidden="1">'ESF-03'!$A$6:$A$125</definedName>
    <definedName name="_xlnm.Print_Area" localSheetId="16">'EA-01'!$A$1:$D$76</definedName>
    <definedName name="_xlnm.Print_Area" localSheetId="17">'EA-02'!$A$1:$E$16</definedName>
    <definedName name="_xlnm.Print_Area" localSheetId="18">'EA-03 '!$A$1:$E$74</definedName>
    <definedName name="_xlnm.Print_Area" localSheetId="21">'EFE-01  '!$A$1:$E$47</definedName>
    <definedName name="_xlnm.Print_Area" localSheetId="22">'EFE-02'!$A$1:$D$25</definedName>
    <definedName name="_xlnm.Print_Area" localSheetId="23">'EFE-03'!$A$1:$C$43</definedName>
    <definedName name="_xlnm.Print_Area" localSheetId="2">'ESF-01'!$A$1:$E$79</definedName>
    <definedName name="_xlnm.Print_Area" localSheetId="3">'ESF-02 '!$A$1:$G$26</definedName>
    <definedName name="_xlnm.Print_Area" localSheetId="4">'ESF-03'!$A$1:$I$127</definedName>
    <definedName name="_xlnm.Print_Area" localSheetId="6">'ESF-06 '!$A$1:$G$18</definedName>
    <definedName name="_xlnm.Print_Area" localSheetId="7">'ESF-07'!$A$1:$E$18</definedName>
    <definedName name="_xlnm.Print_Area" localSheetId="8">'ESF-08'!$A$1:$F$51</definedName>
    <definedName name="_xlnm.Print_Area" localSheetId="9">'ESF-09'!$A$1:$F$37</definedName>
    <definedName name="_xlnm.Print_Area" localSheetId="10">'ESF-10'!$A$1:$H$8</definedName>
    <definedName name="_xlnm.Print_Area" localSheetId="11">'ESF-11'!$A$1:$D$13</definedName>
    <definedName name="_xlnm.Print_Area" localSheetId="12">'ESF-12 '!$A$1:$H$24</definedName>
    <definedName name="_xlnm.Print_Area" localSheetId="13">'ESF-13'!$A$1:$E$12</definedName>
    <definedName name="_xlnm.Print_Area" localSheetId="14">'ESF-14'!$A$1:$E$20</definedName>
    <definedName name="_xlnm.Print_Area" localSheetId="15">'ESF-15'!$A$1:$AA$20</definedName>
    <definedName name="_xlnm.Print_Area" localSheetId="26">Memoria!$A$1:$E$86</definedName>
    <definedName name="_xlnm.Print_Area" localSheetId="1">'Notas a los Edos Financieros'!$A$1:$B$39</definedName>
    <definedName name="_xlnm.Print_Area" localSheetId="19">'VHP-01'!$A$1:$G$16</definedName>
    <definedName name="_xlnm.Print_Area" localSheetId="20">'VHP-02'!$A$1:$F$28</definedName>
    <definedName name="_xlnm.Print_Titles" localSheetId="16">'EA-01'!$1:$7</definedName>
    <definedName name="_xlnm.Print_Titles" localSheetId="18">'EA-03 '!$1:$7</definedName>
    <definedName name="_xlnm.Print_Titles" localSheetId="21">'EFE-01  '!$1:$7</definedName>
    <definedName name="_xlnm.Print_Titles" localSheetId="1">'Notas a los Edos Financieros'!$1:$7</definedName>
  </definedNames>
  <calcPr calcId="144525"/>
</workbook>
</file>

<file path=xl/calcChain.xml><?xml version="1.0" encoding="utf-8"?>
<calcChain xmlns="http://schemas.openxmlformats.org/spreadsheetml/2006/main">
  <c r="C27" i="25" l="1"/>
  <c r="C9" i="25"/>
  <c r="C36" i="25" s="1"/>
  <c r="C15" i="26"/>
  <c r="C9" i="26"/>
  <c r="C20" i="26" s="1"/>
  <c r="C10" i="27"/>
  <c r="C9" i="27" s="1"/>
  <c r="C23" i="22"/>
  <c r="C47" i="22"/>
  <c r="E25" i="20"/>
  <c r="A71" i="18"/>
  <c r="A70" i="18"/>
  <c r="A69" i="18"/>
  <c r="A68" i="18"/>
  <c r="A67" i="18"/>
  <c r="A66" i="18"/>
  <c r="A65" i="18"/>
  <c r="A64" i="18"/>
  <c r="A63" i="18"/>
  <c r="A62" i="18"/>
  <c r="A61" i="18"/>
  <c r="A60" i="18"/>
  <c r="A59" i="18"/>
  <c r="A58" i="18"/>
  <c r="A57" i="18"/>
  <c r="A56" i="18"/>
  <c r="A55" i="18"/>
  <c r="A54" i="18"/>
  <c r="A53" i="18"/>
  <c r="A52" i="18"/>
  <c r="A51" i="18"/>
  <c r="A50" i="18"/>
  <c r="A49" i="18"/>
  <c r="A48" i="18"/>
  <c r="A47" i="18"/>
  <c r="A46" i="18"/>
  <c r="A45" i="18"/>
  <c r="A44" i="18"/>
  <c r="A43" i="18"/>
  <c r="A42" i="18"/>
  <c r="A41" i="18"/>
  <c r="A40" i="18"/>
  <c r="A39" i="18"/>
  <c r="A38" i="18"/>
  <c r="A37" i="18"/>
  <c r="A36" i="18"/>
  <c r="A35" i="18"/>
  <c r="A34" i="18"/>
  <c r="A33" i="18"/>
  <c r="A32" i="18"/>
  <c r="A31" i="18"/>
  <c r="A30" i="18"/>
  <c r="A29" i="18"/>
  <c r="A28" i="18"/>
  <c r="A27" i="18"/>
  <c r="A26" i="18"/>
  <c r="A25" i="18"/>
  <c r="A24" i="18"/>
  <c r="A23" i="18"/>
  <c r="A22" i="18"/>
  <c r="A21" i="18"/>
  <c r="A20" i="18"/>
  <c r="A19" i="18"/>
  <c r="A18" i="18"/>
  <c r="A17" i="18"/>
  <c r="A16" i="18"/>
  <c r="A15" i="18"/>
  <c r="A14" i="18"/>
  <c r="A13" i="18"/>
  <c r="A12" i="18"/>
  <c r="A11" i="18"/>
  <c r="A10" i="18"/>
  <c r="A9" i="18"/>
  <c r="A8" i="18"/>
  <c r="A73" i="16"/>
  <c r="A71" i="16"/>
  <c r="A70" i="16"/>
  <c r="A69" i="16"/>
  <c r="A68" i="16"/>
  <c r="A67" i="16"/>
  <c r="A66" i="16"/>
  <c r="A65" i="16"/>
  <c r="A64" i="16"/>
  <c r="A63" i="16"/>
  <c r="A62" i="16"/>
  <c r="A61" i="16"/>
  <c r="A60" i="16"/>
  <c r="A59" i="16"/>
  <c r="A58" i="16"/>
  <c r="A57" i="16"/>
  <c r="A56" i="16"/>
  <c r="A55" i="16"/>
  <c r="A54" i="16"/>
  <c r="A53" i="16"/>
  <c r="A52" i="16"/>
  <c r="A51" i="16"/>
  <c r="A50" i="16"/>
  <c r="A49" i="16"/>
  <c r="A48" i="16"/>
  <c r="A47" i="16"/>
  <c r="A46" i="16"/>
  <c r="A45" i="16"/>
  <c r="A44" i="16"/>
  <c r="A43" i="16"/>
  <c r="A42" i="16"/>
  <c r="A41" i="16"/>
  <c r="A40" i="16"/>
  <c r="A39" i="16"/>
  <c r="A38" i="16"/>
  <c r="A37" i="16"/>
  <c r="A36" i="16"/>
  <c r="A35" i="16"/>
  <c r="A34" i="16"/>
  <c r="A33" i="16"/>
  <c r="A32" i="16"/>
  <c r="A31" i="16"/>
  <c r="A30" i="16"/>
  <c r="A29" i="16"/>
  <c r="A28" i="16"/>
  <c r="A27" i="16"/>
  <c r="A26" i="16"/>
  <c r="A25" i="16"/>
  <c r="A24" i="16"/>
  <c r="A23" i="16"/>
  <c r="A22" i="16"/>
  <c r="A21" i="16"/>
  <c r="A20" i="16"/>
  <c r="A19" i="16"/>
  <c r="A18" i="16"/>
  <c r="A17" i="16"/>
  <c r="A16" i="16"/>
  <c r="A15" i="16"/>
  <c r="A14" i="16"/>
  <c r="A13" i="16"/>
  <c r="A12" i="16"/>
  <c r="A11" i="16"/>
  <c r="A10" i="16"/>
  <c r="A9" i="16"/>
  <c r="A8" i="16"/>
  <c r="D17" i="12"/>
  <c r="D16" i="12"/>
  <c r="D15" i="12"/>
  <c r="D14" i="12"/>
  <c r="D13" i="12"/>
  <c r="D12" i="12"/>
  <c r="D11" i="12"/>
  <c r="D10" i="12"/>
  <c r="D9" i="12"/>
  <c r="D8" i="12"/>
  <c r="G14" i="3" l="1"/>
  <c r="F14" i="3"/>
  <c r="E14" i="3"/>
  <c r="D14" i="3"/>
  <c r="G55" i="4"/>
  <c r="F55" i="4"/>
  <c r="E55" i="4"/>
  <c r="D55" i="4"/>
  <c r="C55" i="4"/>
  <c r="G45" i="4"/>
  <c r="F45" i="4"/>
  <c r="E45" i="4"/>
  <c r="D45" i="4"/>
  <c r="C45" i="4"/>
  <c r="G35" i="4"/>
  <c r="F35" i="4"/>
  <c r="E35" i="4"/>
  <c r="D35" i="4"/>
  <c r="C35" i="4"/>
  <c r="C118" i="16"/>
  <c r="C26" i="14"/>
  <c r="C10" i="14"/>
  <c r="C18" i="13"/>
  <c r="G42" i="12"/>
  <c r="F42" i="12"/>
  <c r="E42" i="12"/>
  <c r="D42" i="12"/>
  <c r="C42" i="12"/>
  <c r="C20" i="11"/>
  <c r="E35" i="9"/>
  <c r="D35" i="9"/>
  <c r="C35" i="9"/>
  <c r="E23" i="9"/>
  <c r="D23" i="9"/>
  <c r="C23" i="9"/>
  <c r="E89" i="8"/>
  <c r="D89" i="8"/>
  <c r="E79" i="8"/>
  <c r="D79" i="8"/>
  <c r="E59" i="8"/>
  <c r="D59" i="8"/>
  <c r="E49" i="8"/>
  <c r="D49" i="8"/>
  <c r="G15" i="4"/>
  <c r="F15" i="4"/>
  <c r="E15" i="4"/>
  <c r="D15" i="4"/>
  <c r="F24" i="3"/>
  <c r="D24" i="3"/>
  <c r="C21" i="2"/>
  <c r="E45" i="21"/>
  <c r="D45" i="21"/>
  <c r="C45" i="21"/>
  <c r="C89" i="8"/>
  <c r="C79" i="8"/>
  <c r="C59" i="8"/>
  <c r="G125" i="4"/>
  <c r="F125" i="4"/>
  <c r="E125" i="4"/>
  <c r="D125" i="4"/>
  <c r="C125" i="4"/>
  <c r="G115" i="4"/>
  <c r="F115" i="4"/>
  <c r="E115" i="4"/>
  <c r="D115" i="4"/>
  <c r="C115" i="4"/>
  <c r="G105" i="4"/>
  <c r="F105" i="4"/>
  <c r="E105" i="4"/>
  <c r="D105" i="4"/>
  <c r="C105" i="4"/>
  <c r="G95" i="4"/>
  <c r="F95" i="4"/>
  <c r="E95" i="4"/>
  <c r="D95" i="4"/>
  <c r="C95" i="4"/>
  <c r="G85" i="4"/>
  <c r="F85" i="4"/>
  <c r="E85" i="4"/>
  <c r="D85" i="4"/>
  <c r="C85" i="4"/>
  <c r="C16" i="7"/>
  <c r="C10" i="13"/>
  <c r="C18" i="14"/>
  <c r="C74" i="16"/>
  <c r="G22" i="12"/>
  <c r="F22" i="12"/>
  <c r="E22" i="12"/>
  <c r="D22" i="12"/>
  <c r="C22" i="12"/>
  <c r="I18" i="15"/>
  <c r="C13" i="9"/>
  <c r="D13" i="9"/>
  <c r="E13" i="9"/>
  <c r="C16" i="6"/>
  <c r="O18" i="15"/>
  <c r="N18" i="15"/>
  <c r="M18" i="15"/>
  <c r="L18" i="15"/>
  <c r="K18" i="15"/>
  <c r="H18" i="15"/>
  <c r="G18" i="15"/>
  <c r="F18" i="15"/>
  <c r="E26" i="20"/>
  <c r="D26" i="20"/>
  <c r="C26" i="20"/>
  <c r="E14" i="19"/>
  <c r="D14" i="19"/>
  <c r="C14" i="19"/>
  <c r="C14" i="17"/>
  <c r="C11" i="11"/>
  <c r="C49" i="8"/>
  <c r="E39" i="8"/>
  <c r="D39" i="8"/>
  <c r="C39" i="8"/>
  <c r="E16" i="8"/>
  <c r="D16" i="8"/>
  <c r="C16" i="8"/>
  <c r="B28" i="5"/>
  <c r="C26" i="5"/>
  <c r="C16" i="5"/>
  <c r="G25" i="4"/>
  <c r="F25" i="4"/>
  <c r="E25" i="4"/>
  <c r="D25" i="4"/>
  <c r="C25" i="4"/>
  <c r="C15" i="4"/>
  <c r="G24" i="3"/>
  <c r="E24" i="3"/>
  <c r="C24" i="3"/>
  <c r="C14" i="3"/>
  <c r="C78" i="2"/>
  <c r="C65" i="2"/>
  <c r="C52" i="2"/>
</calcChain>
</file>

<file path=xl/sharedStrings.xml><?xml version="1.0" encoding="utf-8"?>
<sst xmlns="http://schemas.openxmlformats.org/spreadsheetml/2006/main" count="1099" uniqueCount="728">
  <si>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</si>
  <si>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</si>
  <si>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</si>
  <si>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</si>
  <si>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</si>
  <si>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</si>
  <si>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</si>
  <si>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</si>
  <si>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INVENTARIO Y ALMACENES</t>
  </si>
  <si>
    <t>ESF-06</t>
  </si>
  <si>
    <t>FIDEICOMISOS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</si>
  <si>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</si>
  <si>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</si>
  <si>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</si>
  <si>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</si>
  <si>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</si>
  <si>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</si>
  <si>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</si>
  <si>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</si>
  <si>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</si>
  <si>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 NO CIRCULANTES</t>
  </si>
  <si>
    <t>ESF-12</t>
  </si>
  <si>
    <t>CUENTAS Y DOCUMENTOS POR PAGAR</t>
  </si>
  <si>
    <t>ESF-13</t>
  </si>
  <si>
    <t>DIFERIDOS Y OTROS PASIVOS</t>
  </si>
  <si>
    <t>ESF-14</t>
  </si>
  <si>
    <t>OTROS PASIVOS CIRCULANTES</t>
  </si>
  <si>
    <t>ESF-15</t>
  </si>
  <si>
    <t>DEUDA PÚBLICA A LARGO PLAZO</t>
  </si>
  <si>
    <t>INGRESOS</t>
  </si>
  <si>
    <t>OTROS INGRESOS</t>
  </si>
  <si>
    <t>GASTOS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</si>
  <si>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</si>
  <si>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</si>
  <si>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</si>
  <si>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</si>
  <si>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</si>
  <si>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</si>
  <si>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</si>
  <si>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</si>
  <si>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</si>
  <si>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</si>
  <si>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</si>
  <si>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DE DESGLOSE</t>
  </si>
  <si>
    <t>Cta0113</t>
  </si>
  <si>
    <t>NOTA:   ESF-01</t>
  </si>
  <si>
    <t>CUENTA</t>
  </si>
  <si>
    <t>NOMBRE DE LA CUENTA</t>
  </si>
  <si>
    <t>MONTO</t>
  </si>
  <si>
    <t>TIPO</t>
  </si>
  <si>
    <t>MONTO PARCIAL</t>
  </si>
  <si>
    <t>NOTA:   ESF-02</t>
  </si>
  <si>
    <t>2012</t>
  </si>
  <si>
    <t>NOTA:   ESF-03</t>
  </si>
  <si>
    <t>IMPORTE</t>
  </si>
  <si>
    <t>A 90 días</t>
  </si>
  <si>
    <t>A 180 días</t>
  </si>
  <si>
    <t>A 365 días</t>
  </si>
  <si>
    <t>+ 365 días</t>
  </si>
  <si>
    <t>CARACTERÍSTICAS</t>
  </si>
  <si>
    <t>ESTATUS DEL ADEUDO</t>
  </si>
  <si>
    <t>1140    INVENTARIOS</t>
  </si>
  <si>
    <t>NOTA:    ESF-05</t>
  </si>
  <si>
    <t>MÉTODO</t>
  </si>
  <si>
    <t>1150    ALMACENES</t>
  </si>
  <si>
    <t>1213    FIDEICOMISOS, MANDATOS Y CONTRATOS ANÁLOGOS</t>
  </si>
  <si>
    <t xml:space="preserve">NOTA:        ESF-06 </t>
  </si>
  <si>
    <t>CARATERÍSTICAS</t>
  </si>
  <si>
    <t>NOMBRE DEL FIDEICOMISO</t>
  </si>
  <si>
    <t>OBJETO DEL FIDEICOMISO</t>
  </si>
  <si>
    <t>1214    PARTICIPACIONES Y APORTACIONES DE CAPITAL</t>
  </si>
  <si>
    <t>NOTA:        ESF-07</t>
  </si>
  <si>
    <t xml:space="preserve">EMPRESA/OPDes </t>
  </si>
  <si>
    <t>1230    BIENES INMUEBLES, INFRAESTRUCTURA Y CONSTRUCCIONES EN PROCESO</t>
  </si>
  <si>
    <t>NOTA:       ESF-08</t>
  </si>
  <si>
    <t>SALDO INICIAL</t>
  </si>
  <si>
    <t>SALDO FINAL</t>
  </si>
  <si>
    <t>FLUJO</t>
  </si>
  <si>
    <t>CRITERIO</t>
  </si>
  <si>
    <t>1240    BIENES MUEBLES</t>
  </si>
  <si>
    <t>NOTA:        ESF-09</t>
  </si>
  <si>
    <t>NOTA:       ESF-09</t>
  </si>
  <si>
    <t>NOTA:        ESF-10</t>
  </si>
  <si>
    <t>1280        ESTIMACIONES Y DETERIOROS</t>
  </si>
  <si>
    <t>TEXTO LIBRE</t>
  </si>
  <si>
    <t>Informar los criterios utilizados para la determinación de las estimaciones; por ejemplo: estimación de cuentas incobrables, estimación de inventarios, deterioro de activos biológicos  y cualquier otra que aplique.</t>
  </si>
  <si>
    <t>NOTA:   ESF-11</t>
  </si>
  <si>
    <t xml:space="preserve">NOTA:         ESF-12 </t>
  </si>
  <si>
    <t>NOTA:         ESF-13</t>
  </si>
  <si>
    <t>NATURALEZA</t>
  </si>
  <si>
    <t>NOTA:     ESF-14</t>
  </si>
  <si>
    <t>NOTA:   ESF-15</t>
  </si>
  <si>
    <t>Estado Analítico de la Deuda y Otros Pasivos</t>
  </si>
  <si>
    <t>Destino del Crédito</t>
  </si>
  <si>
    <t>Acreedor</t>
  </si>
  <si>
    <t>Tasa de  Interés</t>
  </si>
  <si>
    <t>Capital Pagado</t>
  </si>
  <si>
    <t>Fecha de Contratación</t>
  </si>
  <si>
    <t>Fecha de Vencimiento</t>
  </si>
  <si>
    <t>Registro Estatal</t>
  </si>
  <si>
    <t>Período de Gracia</t>
  </si>
  <si>
    <t>Aval</t>
  </si>
  <si>
    <t>Garantía</t>
  </si>
  <si>
    <t>Fuente de Financiamiento</t>
  </si>
  <si>
    <t>Fecha del Acuerdo de cada ente</t>
  </si>
  <si>
    <t>Observaciones</t>
  </si>
  <si>
    <t>En UDIS</t>
  </si>
  <si>
    <t>En Pesos</t>
  </si>
  <si>
    <t>C01</t>
  </si>
  <si>
    <t>C02</t>
  </si>
  <si>
    <t>C03</t>
  </si>
  <si>
    <t>C04</t>
  </si>
  <si>
    <t>TOTAL CREDITOS</t>
  </si>
  <si>
    <t>NOTA:   ERA-01</t>
  </si>
  <si>
    <t>%  GASTO</t>
  </si>
  <si>
    <t>EXPLICACIÓN</t>
  </si>
  <si>
    <t>NOTA:    VHP-01</t>
  </si>
  <si>
    <t>MODIFICACION</t>
  </si>
  <si>
    <t>NOTA:        VHP-02</t>
  </si>
  <si>
    <t>NOTA:         EFE-01</t>
  </si>
  <si>
    <t>NOTA:     EFE-02</t>
  </si>
  <si>
    <t>% SUB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</si>
  <si>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</si>
  <si>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</si>
  <si>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</si>
  <si>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A) Contables:</t>
  </si>
  <si>
    <t>Valores</t>
  </si>
  <si>
    <t>Los valores en custodia de instrumentos prestados a formadores de mercado e instrumentos de crédito recibidos en garantía de los formadores de mercado u otros.</t>
  </si>
  <si>
    <t>Emisión de obligaciones</t>
  </si>
  <si>
    <t>Por tipo de emisión de instrumento: monto, tasa y vencimiento.</t>
  </si>
  <si>
    <t>Avales y garantías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</si>
  <si>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</si>
  <si>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Juicios</t>
  </si>
  <si>
    <t>Como ejemplos de juicios se tienen de forma enunciativa y no limitativa: civiles, penales, fiscales, agrarios, administrativos, ambientales, laborales, mercantiles y procedimientos arbitrales.</t>
  </si>
  <si>
    <t>Contratos para Inversión Mediante Proyectos para Prestación de Servicios (PPS) y similares</t>
  </si>
  <si>
    <t>Los contratos firmados de construcciones por tipo de contrato.</t>
  </si>
  <si>
    <t>Bienes concesionados o en comodato</t>
  </si>
  <si>
    <t>Se informará, de manera agrupada, en las notas a los Estados Financieros las cuentas de orden contables y cuentas de orden presupuestario.</t>
  </si>
  <si>
    <t>B) Presupuestales:</t>
  </si>
  <si>
    <t>NOTAS DE MEMORIA</t>
  </si>
  <si>
    <t>8110-00-0000-00-0000-0000</t>
  </si>
  <si>
    <t>LEY DE INGRESOS ESTIMADA</t>
  </si>
  <si>
    <t>8120-00-0000-00-0000-0000</t>
  </si>
  <si>
    <t>LEY DE INGRESOS POR EJECUTAR</t>
  </si>
  <si>
    <t>8130-00-0000-00-0000-0000</t>
  </si>
  <si>
    <t>LEY DE INGRESOS MODIFICADA</t>
  </si>
  <si>
    <t>8140-00-0000-00-0000-0000</t>
  </si>
  <si>
    <t>LEY DE INGRESOS DEVENGADA</t>
  </si>
  <si>
    <t>8150-00-0000-00-0000-0000</t>
  </si>
  <si>
    <t>LEY DE INGRESOS RECAUDADA</t>
  </si>
  <si>
    <t>8210-00-0000-00-0000-0000</t>
  </si>
  <si>
    <t>PRESUPUESTO DE EGRESOS APROBADO</t>
  </si>
  <si>
    <t>8220-00-0000-00-0000-0000</t>
  </si>
  <si>
    <t>PRESUPUESTO DE EGRESOS POR EJERCER</t>
  </si>
  <si>
    <t>8230-00-0000-00-0000-0000</t>
  </si>
  <si>
    <t>PRESUPUESTO DE EGRESOS MODIFICADO</t>
  </si>
  <si>
    <t>8240-00-0000-00-0000-0000</t>
  </si>
  <si>
    <t>PRESUPUESTO COMPROMETIDO</t>
  </si>
  <si>
    <t>8250-00-0000-00-0000-0000</t>
  </si>
  <si>
    <t>PRESUPUESTO DEVENGADO</t>
  </si>
  <si>
    <t>8260-00-0000-00-0000-0000</t>
  </si>
  <si>
    <t>PRESUPUESTO DE EGRESOS EJERCIDO</t>
  </si>
  <si>
    <t>8270-00-0000-00-0000-0000</t>
  </si>
  <si>
    <t>PRESUPUESTO DE EGRESOS PAGADO</t>
  </si>
  <si>
    <t>…</t>
  </si>
  <si>
    <t xml:space="preserve"> TOTAL </t>
  </si>
  <si>
    <t>Financiamiento Contratado</t>
  </si>
  <si>
    <t>Capital Amortizado</t>
  </si>
  <si>
    <t>Intereses Pagados Acumulado</t>
  </si>
  <si>
    <t>Intereses Pagados en el Ejercicio</t>
  </si>
  <si>
    <t>Núm. de Decreto del Congreso / Autorización</t>
  </si>
  <si>
    <t>Índice</t>
  </si>
  <si>
    <t>Clase del Título</t>
  </si>
  <si>
    <t>Saldo en Pesos</t>
  </si>
  <si>
    <t>Núm. Total de Pagos</t>
  </si>
  <si>
    <t>Núm. de pagos del periodo</t>
  </si>
  <si>
    <t>2130  Y  2230   DEUDA PUBLICA</t>
  </si>
  <si>
    <t>4300    OTROS INGRESOS Y BENEFICIOS</t>
  </si>
  <si>
    <t>3100    HACIENDA PÚBLICA/PATRIMONIO CONTRIBUIDO</t>
  </si>
  <si>
    <t>3200    HACIENDA PÚBLICA/PATRIMONIO GENERADO</t>
  </si>
  <si>
    <t>1114    INVERSIONES TEMPORALES (HASTA 3 MESES)</t>
  </si>
  <si>
    <t>1122    CUENTAS POR COBRAR A CORTO PLAZO</t>
  </si>
  <si>
    <t>1123    DEUDORES DIVERSOS POR COBRAR A CORTO PLAZO</t>
  </si>
  <si>
    <t>1250    ACTIVOS INTANGIBLES</t>
  </si>
  <si>
    <t>1290    OTROS ACTIVOS NO CIRCULANTES</t>
  </si>
  <si>
    <t>2159    OTROS PASIVOS DIFERIDOS A CORTO PLAZO</t>
  </si>
  <si>
    <t>2199    OTROS PASIVOS CIRCULANTES</t>
  </si>
  <si>
    <t>1121    INVERSIONES FINANCIERAS DE CORTO PLAZO</t>
  </si>
  <si>
    <t>1211    INVERSIONES A LARGO PLAZO</t>
  </si>
  <si>
    <t>1124    INGRESOS POR RECUPERAR A CORTO PLAZO</t>
  </si>
  <si>
    <t>1125    DEUDORES POR ANTICIPOS DE TESORERÍA A CORTO PLAZO</t>
  </si>
  <si>
    <t>1270    ACTIVOS DIFERIDOS</t>
  </si>
  <si>
    <t>2240    PASIVO DIFERIDO A LARGO PLAZO</t>
  </si>
  <si>
    <t>1110    FLUJO DE EFECTIVO</t>
  </si>
  <si>
    <t>NOTAS</t>
  </si>
  <si>
    <t>DESCRIPCIÓN</t>
  </si>
  <si>
    <t>2013</t>
  </si>
  <si>
    <t>Núm. Contrato de Crédito</t>
  </si>
  <si>
    <t>1. Total de egresos (presupuestarios)</t>
  </si>
  <si>
    <t>2. Menos egresos presupuestarios no contables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</si>
  <si>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</si>
  <si>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</si>
  <si>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</si>
  <si>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</si>
  <si>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</si>
  <si>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</si>
  <si>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</si>
  <si>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</si>
  <si>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</si>
  <si>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propios</t>
  </si>
  <si>
    <t>Acciones y participaciones de capital</t>
  </si>
  <si>
    <t>Compra de títulos y valores</t>
  </si>
  <si>
    <t>Inversiones en fideicomisos, mandatos y otros análogos</t>
  </si>
  <si>
    <t>Provisiones para contingencias y otras erogaciones especiales</t>
  </si>
  <si>
    <t>Adeudos de ejercicios fiscales anteriores (ADEFAS)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</si>
  <si>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</si>
  <si>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</si>
  <si>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</si>
  <si>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</si>
  <si>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</si>
  <si>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4. Total de Gasto Contable (4 = 1 - 2 + 3)</t>
  </si>
  <si>
    <t>1. Ingresos Presupuestarios</t>
  </si>
  <si>
    <t>2. Más ingresos contables no presupuestarios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</si>
  <si>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</si>
  <si>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</si>
  <si>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</si>
  <si>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</si>
  <si>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Otros ingresos contables no presupuestarios</t>
  </si>
  <si>
    <t>3. Menos ingresos presupuestarios no contables</t>
  </si>
  <si>
    <t>Productos de capital</t>
  </si>
  <si>
    <t>Aprovechamientos capital</t>
  </si>
  <si>
    <t>Ingresos derivados de financiamientos</t>
  </si>
  <si>
    <t>4. Ingresos Contables (4 = 1 + 2 - 3)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</si>
  <si>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</si>
  <si>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</si>
  <si>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</si>
  <si>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</si>
  <si>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INFORMACIÓN CONTABLE</t>
  </si>
  <si>
    <t>Amortización de la deuda pública</t>
  </si>
  <si>
    <t>Otros ingresos presupuestarios no contables</t>
  </si>
  <si>
    <t>Otros gastos</t>
  </si>
  <si>
    <t>Otros gastos contables no presupuestales</t>
  </si>
  <si>
    <t>3. Más gastos contables no presupuestales</t>
  </si>
  <si>
    <t>00</t>
  </si>
  <si>
    <t>2014</t>
  </si>
  <si>
    <t>5000    GASTOS Y OTRAS PERDIDAS</t>
  </si>
  <si>
    <t>2160    FONDOS Y BIENES DE TERCEROS EN GARANTÍA Y/O ADMINISTRACION A CORTO PLAZO</t>
  </si>
  <si>
    <t>Memoria</t>
  </si>
  <si>
    <t>1115    FONDOS CON AFECTACIÓN ESPECÍFICA</t>
  </si>
  <si>
    <t>5800-6100-6300</t>
  </si>
  <si>
    <t>Conciliacion_Ig</t>
  </si>
  <si>
    <t>Conciliacion_Eg</t>
  </si>
  <si>
    <t>1261    DEPRECIACIÓN ACUMULADA DE BIENES INMUEBLES</t>
  </si>
  <si>
    <t>1262    DEPRECIACIÓN ACUMULADA DE INFRAESTRUCTURA</t>
  </si>
  <si>
    <t>1263    DEPRECIACIÓN ACUMULADA DE BIENES MUEBLES</t>
  </si>
  <si>
    <t>1264    DETERIORO ACUMULADO DE ACTIVOS BIOLÓGICOS</t>
  </si>
  <si>
    <t>1265    AMORTIZACIÓN ACUMULADA DE ACTIVOS INTANGIBLES</t>
  </si>
  <si>
    <t>NOTA:     EFE-03</t>
  </si>
  <si>
    <t>TOTAL_1140</t>
  </si>
  <si>
    <t>TOTAL_1150</t>
  </si>
  <si>
    <t>TOTAL_1114</t>
  </si>
  <si>
    <t>TOTAL_1115</t>
  </si>
  <si>
    <t>TOTAL_1121</t>
  </si>
  <si>
    <t>TOTAL_1211</t>
  </si>
  <si>
    <t>TOTAL_1122</t>
  </si>
  <si>
    <t>TOTAL_1124</t>
  </si>
  <si>
    <t>TOTAL_1123</t>
  </si>
  <si>
    <t>TOTAL_1125</t>
  </si>
  <si>
    <t>TOTAL_1131</t>
  </si>
  <si>
    <t>TOTAL_1213</t>
  </si>
  <si>
    <t>TOTAL_1214</t>
  </si>
  <si>
    <t>TOTA_1230</t>
  </si>
  <si>
    <t>TOTAL_1240</t>
  </si>
  <si>
    <t>TOTAL_1261</t>
  </si>
  <si>
    <t>TOTAL_1262</t>
  </si>
  <si>
    <t>TOTAL_1264</t>
  </si>
  <si>
    <t>TOTAL_1263</t>
  </si>
  <si>
    <t>TOTAL_1250</t>
  </si>
  <si>
    <t>TOTAL_1265</t>
  </si>
  <si>
    <t>TOTAL_1270</t>
  </si>
  <si>
    <t>TOTAL_1290</t>
  </si>
  <si>
    <t>Método de depreciación</t>
  </si>
  <si>
    <t>Tasa</t>
  </si>
  <si>
    <t>1190    OTROS ACTIVOS CIRCULANTES</t>
  </si>
  <si>
    <t>TOTAL_1190</t>
  </si>
  <si>
    <t>2110    CUENTAS POR PAGAR A CORTO PLAZO</t>
  </si>
  <si>
    <t>2120   DOCUMENTOS POR PAGAR A CORTO PLAZO</t>
  </si>
  <si>
    <t>TOTAL_2110</t>
  </si>
  <si>
    <t>TOTAL_2120</t>
  </si>
  <si>
    <t>2250    FONDOS Y BIENES DE TERCEROS EN GARANTÍA Y/O ADMINISTRACION A LARGO PLAZO</t>
  </si>
  <si>
    <t>TOTAL_2160</t>
  </si>
  <si>
    <t>TOTAL_2250</t>
  </si>
  <si>
    <t>TOTAL_2159</t>
  </si>
  <si>
    <t>TOTAL_2240</t>
  </si>
  <si>
    <t>TOTAL_2199</t>
  </si>
  <si>
    <t>NOTA:         ESF-14</t>
  </si>
  <si>
    <t>4100  INGRESOS DE GESTIÓN</t>
  </si>
  <si>
    <t>4200  PARTICIPACIONES, APORTACIONES, TRANSFERENCIAS, ASIGNACIONES, SUBSIDIOS Y OTRAS AYUDAS</t>
  </si>
  <si>
    <r>
      <t xml:space="preserve">NOTAS A LOS ESTADOS FINANCIEROS DE </t>
    </r>
    <r>
      <rPr>
        <b/>
        <sz val="8"/>
        <color indexed="10"/>
        <rFont val="Arial"/>
        <family val="2"/>
      </rPr>
      <t>TRIMESTRE</t>
    </r>
    <r>
      <rPr>
        <b/>
        <sz val="8"/>
        <rFont val="Arial"/>
        <family val="2"/>
      </rPr>
      <t xml:space="preserve"> DE </t>
    </r>
    <r>
      <rPr>
        <b/>
        <sz val="8"/>
        <color indexed="10"/>
        <rFont val="Arial"/>
        <family val="2"/>
      </rPr>
      <t>2016</t>
    </r>
  </si>
  <si>
    <t>TOTAL_4100</t>
  </si>
  <si>
    <t>EFE-03</t>
  </si>
  <si>
    <t>CONCILIACIÓN DEL FLUJO DE EFECTIVO</t>
  </si>
  <si>
    <t>1126    PRÉSTAMOS OTORGADOS A CORTO PLAZO</t>
  </si>
  <si>
    <t>TOTAL_1126</t>
  </si>
  <si>
    <t>1129    OTROS DERECHOS A RECIBIR EFECTIVO O EQUIVALENTES A CORTO PLAZO</t>
  </si>
  <si>
    <t>TOTAL_1129</t>
  </si>
  <si>
    <t>1130    DERECHOS A RECIBIR BIENES O SERVICIOS</t>
  </si>
  <si>
    <t>TOTAL_1130</t>
  </si>
  <si>
    <t>1221    DOCUMENTOS POR COBRAR A LARGO PLAZO</t>
  </si>
  <si>
    <t>TOTAL_1221</t>
  </si>
  <si>
    <t>1222    DEUDORES DIVERSOS A LARGO PLAZO</t>
  </si>
  <si>
    <t>TOTAL_1222</t>
  </si>
  <si>
    <t>1224    PRÉSTAMOS OTORGADOS A LARGO PLAZO</t>
  </si>
  <si>
    <t>TOTAL_1224</t>
  </si>
  <si>
    <t>1229    OTROS DERECHOS A RECIBIR EFECTIVO O EQUIVALENTES A LARGO PLAZO</t>
  </si>
  <si>
    <t>TOTAL_1229</t>
  </si>
  <si>
    <t>TOTAL_4200</t>
  </si>
  <si>
    <t>TOTAL_4300</t>
  </si>
  <si>
    <t>TOTAL_4500</t>
  </si>
  <si>
    <t>TOTAL_3100</t>
  </si>
  <si>
    <t>TOTAL_3200</t>
  </si>
  <si>
    <t>1230  BIENES INMUEBLES, INFRAESTRUCTURA Y CONSTRUCCIONES EN PROCESO</t>
  </si>
  <si>
    <t>1240 Y 1250  BIENES MUEBLES E INTANGIBLES</t>
  </si>
  <si>
    <t>TOTAL 1240 Y 1250</t>
  </si>
  <si>
    <t>TOTAL 1230</t>
  </si>
  <si>
    <t>NOTA:    EA-03</t>
  </si>
  <si>
    <t>NOTA:   EA-02</t>
  </si>
  <si>
    <t>NOTA:   EA-01</t>
  </si>
  <si>
    <t>EA-01</t>
  </si>
  <si>
    <t>EA-02</t>
  </si>
  <si>
    <t>EA-03</t>
  </si>
  <si>
    <t>Finan. Dispuesto</t>
  </si>
  <si>
    <t>OTROS GASTOS Y PÉRDIDAS EXTRAORDINARIAS</t>
  </si>
  <si>
    <t>Estimaciones por pérdida o deterioro de activos circulantes</t>
  </si>
  <si>
    <t>Estimaciones por pérdida o deterioro de activos no circulantes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</si>
  <si>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</si>
  <si>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</si>
  <si>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</si>
  <si>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</si>
  <si>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</si>
  <si>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Disminución de Bienes por pérdida, obsolescencia y deterioro</t>
  </si>
  <si>
    <t>Provisiones de pasivos a corto plazo</t>
  </si>
  <si>
    <t>Provisiones de pasivos a largo plazo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</si>
  <si>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</si>
  <si>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</si>
  <si>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</si>
  <si>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</si>
  <si>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</si>
  <si>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</si>
  <si>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</si>
  <si>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</si>
  <si>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</si>
  <si>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</si>
  <si>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Resultado por posición monetaria</t>
  </si>
  <si>
    <t>Pérdidas por participación patrimonial</t>
  </si>
  <si>
    <t>Otros gastos varios</t>
  </si>
  <si>
    <t>INVERSIÓN PÚBLICA</t>
  </si>
  <si>
    <t>Inversión pública no capitalizable</t>
  </si>
  <si>
    <t>Construcción en bienes no capitalizable</t>
  </si>
  <si>
    <t>@se6#16</t>
  </si>
  <si>
    <t>Bajo protesta de decir verdad declaramos que los Estados Financieros y sus notas, son razonablemente correctos y son responsabilidad del emisor.</t>
  </si>
  <si>
    <t>SISTEMA MUNICIPAL DE AGUA POTABLE Y ALCANTARILLADO DE MOROLEON
NOTAS A LOS ESTADOS FINANCIEROS
AL 31 DE DICIEMBRE DE 2016</t>
  </si>
  <si>
    <t>___________________________________________</t>
  </si>
  <si>
    <t xml:space="preserve">PRESIDENTE DEL CONSEJO DIRECTIVO
LEM. MARCO EDUARDO VILLAGOMEZ GARCIA
</t>
  </si>
  <si>
    <t xml:space="preserve">111400002  </t>
  </si>
  <si>
    <t>Santander Invers 655</t>
  </si>
  <si>
    <t xml:space="preserve">  112200002  </t>
  </si>
  <si>
    <t>Facturación</t>
  </si>
  <si>
    <t xml:space="preserve">  112200003  </t>
  </si>
  <si>
    <t>CUENTAS POR COBRAR A CORTO PLAZO</t>
  </si>
  <si>
    <t xml:space="preserve">  112200004  </t>
  </si>
  <si>
    <t>CUENTAS POR COBRAR DE 2015</t>
  </si>
  <si>
    <t>112900002</t>
  </si>
  <si>
    <t xml:space="preserve">  112900002  IVA por acreditar</t>
  </si>
  <si>
    <t>112900005</t>
  </si>
  <si>
    <t xml:space="preserve">  112900005  Subsidio al empleo</t>
  </si>
  <si>
    <t>113100001</t>
  </si>
  <si>
    <t xml:space="preserve">  113100001  Ant Prov Prest Serv C P</t>
  </si>
  <si>
    <t xml:space="preserve">  115132491  </t>
  </si>
  <si>
    <t>Almacen de materiales</t>
  </si>
  <si>
    <t xml:space="preserve">   123105811  </t>
  </si>
  <si>
    <t xml:space="preserve">   123105811  Terrenos</t>
  </si>
  <si>
    <t xml:space="preserve">   123305831  </t>
  </si>
  <si>
    <t xml:space="preserve">   123305831  Edificios e instalaciones</t>
  </si>
  <si>
    <t xml:space="preserve">   123405891  </t>
  </si>
  <si>
    <t xml:space="preserve">   123405891  Infraestructura</t>
  </si>
  <si>
    <t xml:space="preserve">   123636231  </t>
  </si>
  <si>
    <t xml:space="preserve">   123636231  Constr de obras</t>
  </si>
  <si>
    <t xml:space="preserve">   124115111</t>
  </si>
  <si>
    <t xml:space="preserve">   124115111  Muebles de oficina y estantería</t>
  </si>
  <si>
    <t xml:space="preserve">   124135151  </t>
  </si>
  <si>
    <t xml:space="preserve">   124135151  Computadoras</t>
  </si>
  <si>
    <t xml:space="preserve">   124195191  </t>
  </si>
  <si>
    <t xml:space="preserve">   124195191  Otros mobiliarios</t>
  </si>
  <si>
    <t xml:space="preserve">   124215211  </t>
  </si>
  <si>
    <t xml:space="preserve">   124215211  Equipo de audio y de video</t>
  </si>
  <si>
    <t xml:space="preserve">   124235231</t>
  </si>
  <si>
    <t xml:space="preserve">   124235231  Camaras fotograficas y de video</t>
  </si>
  <si>
    <t xml:space="preserve">   124295291  </t>
  </si>
  <si>
    <t xml:space="preserve">   124295291  Otro mobiliario</t>
  </si>
  <si>
    <t xml:space="preserve">   124315311 </t>
  </si>
  <si>
    <t xml:space="preserve">   124315311  Equso médico denta</t>
  </si>
  <si>
    <t xml:space="preserve">   124415411  </t>
  </si>
  <si>
    <t xml:space="preserve">   124415411  Automóviles y camiones</t>
  </si>
  <si>
    <t xml:space="preserve">   124495491  </t>
  </si>
  <si>
    <t xml:space="preserve">   124495491  Otro equipo de transporte</t>
  </si>
  <si>
    <t xml:space="preserve">   124505511 </t>
  </si>
  <si>
    <t xml:space="preserve">   124505511  Eq defensa y segurid</t>
  </si>
  <si>
    <t xml:space="preserve">   124625621  </t>
  </si>
  <si>
    <t xml:space="preserve">   124625621  Maquinaria y equipo industrial</t>
  </si>
  <si>
    <t xml:space="preserve">   124635631 </t>
  </si>
  <si>
    <t xml:space="preserve">   124635631  maq y eqConstruc</t>
  </si>
  <si>
    <t xml:space="preserve">   124655651 </t>
  </si>
  <si>
    <t xml:space="preserve">   124655651  Eq Comunicación</t>
  </si>
  <si>
    <t xml:space="preserve">   124665662  </t>
  </si>
  <si>
    <t xml:space="preserve">   124665662  ApareléctrUdom</t>
  </si>
  <si>
    <t xml:space="preserve">   124665663  </t>
  </si>
  <si>
    <t xml:space="preserve">   124665663  Eq de generación</t>
  </si>
  <si>
    <t xml:space="preserve">   124675671  </t>
  </si>
  <si>
    <t xml:space="preserve">   124675671  Herramientas</t>
  </si>
  <si>
    <t xml:space="preserve">   124695691  </t>
  </si>
  <si>
    <t xml:space="preserve">   124695691  Otros equipos</t>
  </si>
  <si>
    <t xml:space="preserve">   126105831  </t>
  </si>
  <si>
    <t>Dep Acum Edificios</t>
  </si>
  <si>
    <t xml:space="preserve">   126205891  </t>
  </si>
  <si>
    <t>Dep Acum Infraestructura</t>
  </si>
  <si>
    <t>126305111</t>
  </si>
  <si>
    <t xml:space="preserve">   126305111  Muebles de oficina y estantería</t>
  </si>
  <si>
    <t>126305151</t>
  </si>
  <si>
    <t xml:space="preserve">   126305151  Computadoras</t>
  </si>
  <si>
    <t>126305191</t>
  </si>
  <si>
    <t xml:space="preserve">   126305191  Otros mobiliarios</t>
  </si>
  <si>
    <t>126305231</t>
  </si>
  <si>
    <t xml:space="preserve">   126305231  Camaras fotograficas y de video</t>
  </si>
  <si>
    <t>126305311</t>
  </si>
  <si>
    <t xml:space="preserve">   126305311  Equso médico denta</t>
  </si>
  <si>
    <t>126305411</t>
  </si>
  <si>
    <t xml:space="preserve">   126305411  Automóviles y camiones</t>
  </si>
  <si>
    <t>126305491</t>
  </si>
  <si>
    <t xml:space="preserve">   126305491  Otro equipo de transporte</t>
  </si>
  <si>
    <t>126305511</t>
  </si>
  <si>
    <t xml:space="preserve">   126305511  Eq defensa y segurid</t>
  </si>
  <si>
    <t>126305621</t>
  </si>
  <si>
    <t xml:space="preserve">   126305621  Maquinaria y equipo industrial</t>
  </si>
  <si>
    <t>126305631</t>
  </si>
  <si>
    <t xml:space="preserve">   126305631  maq y eqConstruc</t>
  </si>
  <si>
    <t>126305651</t>
  </si>
  <si>
    <t xml:space="preserve">   126305651  Eq Comunicación</t>
  </si>
  <si>
    <t>126305662</t>
  </si>
  <si>
    <t xml:space="preserve">   126305662  ApareléctrUdom</t>
  </si>
  <si>
    <t>126305663</t>
  </si>
  <si>
    <t xml:space="preserve">   126305663  Eq de generación</t>
  </si>
  <si>
    <t>126305691</t>
  </si>
  <si>
    <t xml:space="preserve">   126305691  Otros equipos</t>
  </si>
  <si>
    <t>Software</t>
  </si>
  <si>
    <t>Concesiones</t>
  </si>
  <si>
    <t>Licencia informatica</t>
  </si>
  <si>
    <t>Otros activos intangibles</t>
  </si>
  <si>
    <t xml:space="preserve">   126505911  </t>
  </si>
  <si>
    <t>Amort Acum Software</t>
  </si>
  <si>
    <t xml:space="preserve">   126505951  </t>
  </si>
  <si>
    <t>Amort Acum Concesiones</t>
  </si>
  <si>
    <t xml:space="preserve">   126505971  </t>
  </si>
  <si>
    <t>Amort Acum Licencias</t>
  </si>
  <si>
    <t xml:space="preserve">   126505991  </t>
  </si>
  <si>
    <t>Amort Acum Otros</t>
  </si>
  <si>
    <t>Estudios e Investigaciones</t>
  </si>
  <si>
    <t>211200165</t>
  </si>
  <si>
    <t xml:space="preserve">   211200165  PASIVOS CAP. 5000</t>
  </si>
  <si>
    <t>211700002</t>
  </si>
  <si>
    <t xml:space="preserve">   211700002  Retencion de ISR de</t>
  </si>
  <si>
    <t>211700006</t>
  </si>
  <si>
    <t xml:space="preserve">   211700006  Impuesto sobre nominas</t>
  </si>
  <si>
    <t>211700008</t>
  </si>
  <si>
    <t xml:space="preserve">   211700008  IVA por pagar</t>
  </si>
  <si>
    <t>211700102</t>
  </si>
  <si>
    <t xml:space="preserve">   211700102  IMSS patronal</t>
  </si>
  <si>
    <t>211700103</t>
  </si>
  <si>
    <t xml:space="preserve">   211700103  IMSS trabajador</t>
  </si>
  <si>
    <t xml:space="preserve">   211700105  Afore- RCV por pagar</t>
  </si>
  <si>
    <t xml:space="preserve">   211700106  Infonavit por pagar</t>
  </si>
  <si>
    <t>211700107</t>
  </si>
  <si>
    <t xml:space="preserve">   211700107  Creditos Infonavit</t>
  </si>
  <si>
    <t>211700301</t>
  </si>
  <si>
    <t xml:space="preserve">   211700301  IVA por trasladar</t>
  </si>
  <si>
    <t xml:space="preserve">   416208104  Multas</t>
  </si>
  <si>
    <t xml:space="preserve">   416208105  Recargos</t>
  </si>
  <si>
    <t xml:space="preserve">   416908102   Actualizaciones</t>
  </si>
  <si>
    <t xml:space="preserve">   416908103   Reembolsos</t>
  </si>
  <si>
    <t xml:space="preserve">   417308101   Consumo de agua dom</t>
  </si>
  <si>
    <t xml:space="preserve">   417308102  Consumo de agua come</t>
  </si>
  <si>
    <t xml:space="preserve">   417308103  Consumo de agua indu</t>
  </si>
  <si>
    <t xml:space="preserve">   417308104  Consumo de agua mixt</t>
  </si>
  <si>
    <t xml:space="preserve">   417308105  Consumo de Agua Serv</t>
  </si>
  <si>
    <t xml:space="preserve">   417308106  Consumo doméstico po</t>
  </si>
  <si>
    <t xml:space="preserve">   417308107  Consumo de agua come</t>
  </si>
  <si>
    <t xml:space="preserve">   417308109  Consumo de agua mixt</t>
  </si>
  <si>
    <t xml:space="preserve">   417308110  Consumo de Agua Serv</t>
  </si>
  <si>
    <t xml:space="preserve">   417308111  Consumo doméstico po</t>
  </si>
  <si>
    <t xml:space="preserve">   417308112  Consumo de agua come</t>
  </si>
  <si>
    <t xml:space="preserve">   417308113  Consumo de agua indu</t>
  </si>
  <si>
    <t xml:space="preserve">   417308114  Consumo de agua mixt</t>
  </si>
  <si>
    <t xml:space="preserve">   417308115  Consumo de Agua Serv</t>
  </si>
  <si>
    <t xml:space="preserve">   417308116  Consumo doméstico po</t>
  </si>
  <si>
    <t xml:space="preserve">   417308117  Consumo de agua come</t>
  </si>
  <si>
    <t xml:space="preserve">   417308119  Consumo de agua mixt</t>
  </si>
  <si>
    <t xml:space="preserve">   417308120  Consumo de Agua Serv</t>
  </si>
  <si>
    <t xml:space="preserve">   417308121  Consumo doméstico po</t>
  </si>
  <si>
    <t xml:space="preserve">   417308122  Consumo de agua come</t>
  </si>
  <si>
    <t xml:space="preserve">   417308123  Consumo de agua indu</t>
  </si>
  <si>
    <t xml:space="preserve">   417308124  Consumo de agua mixt</t>
  </si>
  <si>
    <t xml:space="preserve">   417308125  Consumo de Agua Serv</t>
  </si>
  <si>
    <t xml:space="preserve">   417308126  Consumo doméstico po</t>
  </si>
  <si>
    <t xml:space="preserve">   417308127  Consumo de agua come</t>
  </si>
  <si>
    <t xml:space="preserve">   417308129  Consumo de agua mixt</t>
  </si>
  <si>
    <t xml:space="preserve">   417308130  Consumo de agua Serv</t>
  </si>
  <si>
    <t xml:space="preserve">   417308131  Contratos por servicio  de Agua</t>
  </si>
  <si>
    <t xml:space="preserve">   417308132  Contratos por servic</t>
  </si>
  <si>
    <t xml:space="preserve">   417308133  Materiales e instala</t>
  </si>
  <si>
    <t xml:space="preserve">   417308134  Materiales e instala</t>
  </si>
  <si>
    <t xml:space="preserve">   417308135  Suministro  e instal</t>
  </si>
  <si>
    <t xml:space="preserve">   417308136  Materiales e instala</t>
  </si>
  <si>
    <t xml:space="preserve">   417308138  Duplicado de recibo</t>
  </si>
  <si>
    <t xml:space="preserve">   417308139  Constancia de no ade</t>
  </si>
  <si>
    <t xml:space="preserve">   417308140  Cambio de titular po</t>
  </si>
  <si>
    <t xml:space="preserve">   417308141  Carta de Factibilida</t>
  </si>
  <si>
    <t xml:space="preserve">   417308142  Revisión de Proyecto</t>
  </si>
  <si>
    <t xml:space="preserve">   417308143  Revisión de Proyecto</t>
  </si>
  <si>
    <t xml:space="preserve">   417308144  Sup. de obra Hco. y</t>
  </si>
  <si>
    <t xml:space="preserve">   417308145  Entrega de Recepción</t>
  </si>
  <si>
    <t xml:space="preserve">   417308146  Limpieza de descarga</t>
  </si>
  <si>
    <t xml:space="preserve">   417308148  Reconexión de toma e</t>
  </si>
  <si>
    <t xml:space="preserve">   417308149  Reconexión de drenaj</t>
  </si>
  <si>
    <t xml:space="preserve">   417308150  Reubicación de medid</t>
  </si>
  <si>
    <t xml:space="preserve">   417308151  Agua para pipas por</t>
  </si>
  <si>
    <t xml:space="preserve">   417308152  Mano de obra por ser</t>
  </si>
  <si>
    <t xml:space="preserve">   417308153  Reactivación de la c</t>
  </si>
  <si>
    <t xml:space="preserve">   417308154  Suspensión voluntari</t>
  </si>
  <si>
    <t xml:space="preserve">   417308155  Fraccionamientos Hab</t>
  </si>
  <si>
    <t xml:space="preserve">   417308156  Fraccionamientos Hab</t>
  </si>
  <si>
    <t xml:space="preserve">   417308157  Comercial e Industrial por Agua</t>
  </si>
  <si>
    <t xml:space="preserve">   417308158  Comercial e Industri</t>
  </si>
  <si>
    <t xml:space="preserve">   417308159  Individual habitación  por Agua</t>
  </si>
  <si>
    <t xml:space="preserve">   417308160  Individual habitació</t>
  </si>
  <si>
    <t xml:space="preserve">   417308161  Títulos de concesión</t>
  </si>
  <si>
    <t xml:space="preserve">   417308162  Venta de material</t>
  </si>
  <si>
    <t xml:space="preserve">   417308163  Redondeo</t>
  </si>
  <si>
    <t xml:space="preserve">   417308164  Ingresos Financieros</t>
  </si>
  <si>
    <t xml:space="preserve">   417308165  Agua tratada</t>
  </si>
  <si>
    <t>*  PARTICIPACIONES, APORTACIONES</t>
  </si>
  <si>
    <t xml:space="preserve">   421308102  Aportaciones Federales</t>
  </si>
  <si>
    <t xml:space="preserve">  511101131  Sueldos Base</t>
  </si>
  <si>
    <t xml:space="preserve">  511101132  Sueldos de Confianza</t>
  </si>
  <si>
    <t xml:space="preserve">  511301321  Prima Vacacional</t>
  </si>
  <si>
    <t xml:space="preserve">  511301322  Prima Dominical</t>
  </si>
  <si>
    <t xml:space="preserve">  511301323  Gratificación de fin de año</t>
  </si>
  <si>
    <t xml:space="preserve">  511301331  Remun Horas extra</t>
  </si>
  <si>
    <t xml:space="preserve">  511401411  Aportaciones al ISSEG</t>
  </si>
  <si>
    <t xml:space="preserve">  511401413  Aportaciones IMSS</t>
  </si>
  <si>
    <t xml:space="preserve">  511401421  Aportaciones INFONAVIT</t>
  </si>
  <si>
    <t xml:space="preserve">  511401431  Ahorro para el retiro</t>
  </si>
  <si>
    <t xml:space="preserve">  511401441  Seguros</t>
  </si>
  <si>
    <t xml:space="preserve">  511501541  Prestaciones CGT</t>
  </si>
  <si>
    <t xml:space="preserve">  512102111  Materiales y útiles de oficina</t>
  </si>
  <si>
    <t xml:space="preserve">  512102121  Maty útiles impresi</t>
  </si>
  <si>
    <t xml:space="preserve">  512102161  Material de limpieza</t>
  </si>
  <si>
    <t xml:space="preserve">  512202212  Prod Alimen instal</t>
  </si>
  <si>
    <t xml:space="preserve">  512402491  Materiales diversos</t>
  </si>
  <si>
    <t xml:space="preserve">  512602612  Combus p Serv pub</t>
  </si>
  <si>
    <t xml:space="preserve">  512702711  Vestuario y uniformes</t>
  </si>
  <si>
    <t xml:space="preserve">  512702722  Prendas de protección personal</t>
  </si>
  <si>
    <t xml:space="preserve">  512902911  Herramientas menores</t>
  </si>
  <si>
    <t xml:space="preserve">  512902941  Ref Eq Cómputo</t>
  </si>
  <si>
    <t xml:space="preserve">  512902981  Ref Otros Equipos</t>
  </si>
  <si>
    <t xml:space="preserve">  513103111  Servicio de energía eléctrica</t>
  </si>
  <si>
    <t xml:space="preserve">  513103131  Servicio de agua</t>
  </si>
  <si>
    <t xml:space="preserve">  513103141  Servicio telefonía tradicional</t>
  </si>
  <si>
    <t xml:space="preserve">  513103151  Servicio telefonía celular</t>
  </si>
  <si>
    <t xml:space="preserve">  513103181  Servicio postal</t>
  </si>
  <si>
    <t xml:space="preserve">  513103192  Contratación de otros servicios</t>
  </si>
  <si>
    <t xml:space="preserve">  513303332  Serv Procesos</t>
  </si>
  <si>
    <t xml:space="preserve">  513303341  Servicios de capacitación</t>
  </si>
  <si>
    <t xml:space="preserve">  513303353  Serv Estadísticos</t>
  </si>
  <si>
    <t xml:space="preserve">  513403411  Serv Financieros</t>
  </si>
  <si>
    <t xml:space="preserve">  513403451  Seguro de bienes patrimoniales</t>
  </si>
  <si>
    <t xml:space="preserve">  513503511  Cons y mantto Inm</t>
  </si>
  <si>
    <t xml:space="preserve">  513503531  Instal BInformat</t>
  </si>
  <si>
    <t xml:space="preserve">  513503551  Mantto Vehíc</t>
  </si>
  <si>
    <t xml:space="preserve">  513503571  Instal Maqy otros</t>
  </si>
  <si>
    <t xml:space="preserve">  513503581  Serv Limpieza</t>
  </si>
  <si>
    <t xml:space="preserve">  513503591  Serv Jardinería</t>
  </si>
  <si>
    <t xml:space="preserve">  513603612  Impresión Pub ofic</t>
  </si>
  <si>
    <t xml:space="preserve">  513603613  Espectáculos culturales</t>
  </si>
  <si>
    <t xml:space="preserve">  513703721  Pasajes terr Nac</t>
  </si>
  <si>
    <t xml:space="preserve">  513703751  Viáticos nacionales</t>
  </si>
  <si>
    <t xml:space="preserve">  513803812  Gto CeremTitulares</t>
  </si>
  <si>
    <t xml:space="preserve">  513803821  Gto Orden Social</t>
  </si>
  <si>
    <t xml:space="preserve">  513803831  Congresos y convenciones</t>
  </si>
  <si>
    <t xml:space="preserve">  513903921  Otros impuestos y derechos</t>
  </si>
  <si>
    <t xml:space="preserve">  513903951  Penas multas acc</t>
  </si>
  <si>
    <t xml:space="preserve">  513903981  Impuesto sobre nóminas</t>
  </si>
  <si>
    <t xml:space="preserve">  521204158  Transf Participacio</t>
  </si>
  <si>
    <t xml:space="preserve">  524304451  Donativos Inst sin</t>
  </si>
  <si>
    <t xml:space="preserve">  551305831  Dep Edificios e instalaciones</t>
  </si>
  <si>
    <t xml:space="preserve">  551505111  Muebles de oficina y estantería</t>
  </si>
  <si>
    <t xml:space="preserve">  551505151  Computadoras y equipo periférico</t>
  </si>
  <si>
    <t xml:space="preserve">  551505191  Otros mobiliarios</t>
  </si>
  <si>
    <t xml:space="preserve">  551505231  Camaras fotograficas y de video</t>
  </si>
  <si>
    <t xml:space="preserve">  551505311  Equso médico denta</t>
  </si>
  <si>
    <t xml:space="preserve">  551505411  Automóviles y camiones</t>
  </si>
  <si>
    <t xml:space="preserve">  551505491  Otro equipo de transporte</t>
  </si>
  <si>
    <t xml:space="preserve">  551505621  Maquinaria y equipo industrial</t>
  </si>
  <si>
    <t xml:space="preserve">  551505651  Eq Comunicación</t>
  </si>
  <si>
    <t xml:space="preserve">  551705911  Amort Software</t>
  </si>
  <si>
    <t xml:space="preserve">  551705971  Amort Licencias inf</t>
  </si>
  <si>
    <t xml:space="preserve">  311000001  </t>
  </si>
  <si>
    <t>Aportaciones Federales</t>
  </si>
  <si>
    <t xml:space="preserve">  311000002  </t>
  </si>
  <si>
    <t>Aportaciones Estatales</t>
  </si>
  <si>
    <t xml:space="preserve">  311000003  </t>
  </si>
  <si>
    <t>Aportaciones Municipales</t>
  </si>
  <si>
    <t xml:space="preserve">  311000004  </t>
  </si>
  <si>
    <t>Aportaciones Anteriores</t>
  </si>
  <si>
    <t xml:space="preserve">  311000005  </t>
  </si>
  <si>
    <t>Aportaciones de Terceros</t>
  </si>
  <si>
    <t>321000001</t>
  </si>
  <si>
    <t>321000001 Resultado del Ejercicio</t>
  </si>
  <si>
    <t xml:space="preserve">322000001 </t>
  </si>
  <si>
    <t>322000001 Resultado ejerc ante</t>
  </si>
  <si>
    <t xml:space="preserve">322000002 </t>
  </si>
  <si>
    <t>322000002 Resultado ejerc 2002</t>
  </si>
  <si>
    <t xml:space="preserve">322000003 </t>
  </si>
  <si>
    <t>322000003 Resultado ejerc 2003</t>
  </si>
  <si>
    <t xml:space="preserve">322000004 </t>
  </si>
  <si>
    <t>322000004 Resultado ejerc 2004</t>
  </si>
  <si>
    <t xml:space="preserve">322000005 </t>
  </si>
  <si>
    <t>322000005 Resultado ejerc 2005</t>
  </si>
  <si>
    <t xml:space="preserve">322000006 </t>
  </si>
  <si>
    <t>322000006 Resultado ejerc 2006</t>
  </si>
  <si>
    <t xml:space="preserve">322000007 </t>
  </si>
  <si>
    <t>322000007 Resultado ejerc 2007</t>
  </si>
  <si>
    <t xml:space="preserve">322000008 </t>
  </si>
  <si>
    <t>322000008 Resultado ejerc 2008</t>
  </si>
  <si>
    <t xml:space="preserve">322000009 </t>
  </si>
  <si>
    <t>322000009 Resultado ejerc 2009</t>
  </si>
  <si>
    <t xml:space="preserve">322000010 </t>
  </si>
  <si>
    <t>322000010 Resultado ejerc 2010</t>
  </si>
  <si>
    <t xml:space="preserve">322000011 </t>
  </si>
  <si>
    <t>322000011 Resultado ejerc 2011</t>
  </si>
  <si>
    <t xml:space="preserve">322000012 </t>
  </si>
  <si>
    <t>322000012 Resultado ejerc 2012</t>
  </si>
  <si>
    <t xml:space="preserve">322000013 </t>
  </si>
  <si>
    <t>322000013 Resultado ejerc 2013</t>
  </si>
  <si>
    <t xml:space="preserve">322000014 </t>
  </si>
  <si>
    <t>322000014 Resultado ejerc 2014</t>
  </si>
  <si>
    <t>322000015</t>
  </si>
  <si>
    <t>322000015  Resultado de ejercicio 2015</t>
  </si>
  <si>
    <t xml:space="preserve">322001001 </t>
  </si>
  <si>
    <t>322001001 Aplic. Remanente</t>
  </si>
  <si>
    <t xml:space="preserve">325100002 </t>
  </si>
  <si>
    <t>325100002 Facturación</t>
  </si>
  <si>
    <t xml:space="preserve">   111310001  Bancomer 445594650</t>
  </si>
  <si>
    <t xml:space="preserve">   111310002  Bajio 11782270101</t>
  </si>
  <si>
    <t xml:space="preserve">   111310003  Santander Cta. 65502653122</t>
  </si>
  <si>
    <t xml:space="preserve">   111400001  Bajio Inversión 1178</t>
  </si>
  <si>
    <t xml:space="preserve">   111400002  Santander Invers 655</t>
  </si>
  <si>
    <t xml:space="preserve">    123405891  Infraestructura</t>
  </si>
  <si>
    <t xml:space="preserve">    123636231  Constr de obras</t>
  </si>
  <si>
    <t xml:space="preserve">    124115111  Muebles de oficina</t>
  </si>
  <si>
    <t xml:space="preserve">    124135151  Computadoras</t>
  </si>
  <si>
    <t>124195191</t>
  </si>
  <si>
    <t xml:space="preserve">    124195191  Otros mobiliarios</t>
  </si>
  <si>
    <t xml:space="preserve">    124235231  Camaras fotograficas</t>
  </si>
  <si>
    <t xml:space="preserve">    124415411  Automóviles y camiones</t>
  </si>
  <si>
    <t xml:space="preserve">    124625621  Maquinaria y equipo industrial</t>
  </si>
  <si>
    <t xml:space="preserve">    124655651  Eq Comunicación</t>
  </si>
  <si>
    <t xml:space="preserve">    Materiales y artículos de construcción y de reparación</t>
  </si>
  <si>
    <t xml:space="preserve">Mat. y Art. de Construcción </t>
  </si>
  <si>
    <t>CUENTAS DE ORDEN CONTABLES</t>
  </si>
  <si>
    <t>VALORES</t>
  </si>
  <si>
    <t>Valores en Custodia</t>
  </si>
  <si>
    <t>Custodia de Valores</t>
  </si>
  <si>
    <t>Instrumentos de Crédito Prestados a Formadores de Mercado</t>
  </si>
  <si>
    <t>Préstamo de Instrumentos de Crédito a Formadores de Mercado y su Garantía</t>
  </si>
  <si>
    <t>Instrumentos de Crédito Recibidos en Garantía de los Formadores de Mercado</t>
  </si>
  <si>
    <t>Garantía de Créditos Recibidos de los Formadores de Mercado</t>
  </si>
  <si>
    <t>EMISION DE OBLIGACIONES</t>
  </si>
  <si>
    <t>Autorización para la Emisión de Bonos, Títulos y Valores de la Deuda Pública Interna</t>
  </si>
  <si>
    <t>Autorización para la Emisión de Bonos, Títulos y Valores de la Deuda Pública Externa</t>
  </si>
  <si>
    <t>Emisiones Autorizadas de la Deuda Pública Interna y Externa</t>
  </si>
  <si>
    <t>Suscripción de Contratos de Préstamos y Otras Obligaciones de la Deuda Pública Interna</t>
  </si>
  <si>
    <t>Suscripción de Contratos de Préstamos y Otras Obligaciones de la Deuda Pública Externa</t>
  </si>
  <si>
    <t>Contratos de Préstamos y Otras Obligaciones de la Deuda Pública Interna y Externa</t>
  </si>
  <si>
    <t>AVALES Y GARANTIAS</t>
  </si>
  <si>
    <t>Avales Autorizados</t>
  </si>
  <si>
    <t>Avales Firmados</t>
  </si>
  <si>
    <t>Fianzas y Garantías Recibidas por Deudas a Cobrar</t>
  </si>
  <si>
    <t>Fianzas y Garantías Recibidas</t>
  </si>
  <si>
    <t>Fianzas Otorgadas para Respaldar Obligaciones no Fiscales del Gobierno</t>
  </si>
  <si>
    <t>Fianzas Otorgadas del Gobierno para Respaldar Obligaciones no Fiscales</t>
  </si>
  <si>
    <t>JUICIOS</t>
  </si>
  <si>
    <t>Demandas Judicial en Proceso de Resolución</t>
  </si>
  <si>
    <t>Resolución de Demandas en Proceso Judicial</t>
  </si>
  <si>
    <t>INVERSION MEDIANTE PROYECTOS PARA PRESTACION DE SERVICIOS (PPS) Y SIMILARES</t>
  </si>
  <si>
    <t>Contratos para Inversión Mediante Proyectos para Prestación de Servicios (PPS) y Similares</t>
  </si>
  <si>
    <t>Inversión Pública Contratada Mediante Proyectos para Prestación de Servicios (PPS) y Similares</t>
  </si>
  <si>
    <t>BIENES EN CONCESIONADOS O EN COMODATO</t>
  </si>
  <si>
    <t>Bienes Bajo Contrato en Concesión</t>
  </si>
  <si>
    <t>Contrato de Concesión por Bienes</t>
  </si>
  <si>
    <t>Bienes Bajo Contrato en Comodato</t>
  </si>
  <si>
    <t>Contrato de Comodato por Bienes</t>
  </si>
  <si>
    <t>7.X</t>
  </si>
  <si>
    <t>Bienes arqueológicos, artísticos e históricos en custodia</t>
  </si>
  <si>
    <t>7.X.1</t>
  </si>
  <si>
    <t>Bienes arqueológicos en custodia</t>
  </si>
  <si>
    <t>7.X.2</t>
  </si>
  <si>
    <t>Custodia de bienes arqueológicos</t>
  </si>
  <si>
    <t>7.X.3</t>
  </si>
  <si>
    <t>Bienes artísticos en custodia</t>
  </si>
  <si>
    <t>7.X.4</t>
  </si>
  <si>
    <t>Custodia de bienes artísticos</t>
  </si>
  <si>
    <t>7.X.5</t>
  </si>
  <si>
    <t>Bienes históricos en custodia</t>
  </si>
  <si>
    <t>7.X.6</t>
  </si>
  <si>
    <t>Custodia de bienes históricos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</si>
  <si>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</si>
  <si>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</si>
  <si>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Se informará, de manera agrupada, en las notas a los Estados Financieros las cuentas de orden contables y cuentas de orden presupuestario.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</si>
</sst>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;\-#,##0.00;&quot; &quot;"/>
    <numFmt numFmtId="167" formatCode="_-[$€-2]* #,##0.00_-;\-[$€-2]* #,##0.00_-;_-[$€-2]* &quot;-&quot;??_-"/>
  </numFmts>
  <fonts count="25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indexed="10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Garamond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sz val="8"/>
      <color theme="0" tint="-0.34998626667073579"/>
      <name val="Arial"/>
      <family val="2"/>
    </font>
    <font>
      <b/>
      <sz val="8"/>
      <color theme="9" tint="0.59999389629810485"/>
      <name val="Arial"/>
      <family val="2"/>
    </font>
    <font>
      <sz val="8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92D050"/>
      <name val="Arial"/>
      <family val="2"/>
    </font>
    <font>
      <sz val="8"/>
      <color rgb="FF92D050"/>
      <name val="Arial"/>
      <family val="2"/>
    </font>
    <font>
      <sz val="11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4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3" fillId="0" borderId="0"/>
    <xf numFmtId="0" fontId="11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8" fillId="0" borderId="0"/>
    <xf numFmtId="0" fontId="8" fillId="0" borderId="0"/>
    <xf numFmtId="167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</cellStyleXfs>
  <cellXfs count="402">
    <xf numFmtId="0" fontId="0" fillId="0" borderId="0" xfId="0"/>
    <xf numFmtId="0" fontId="14" fillId="0" borderId="0" xfId="0" applyFont="1"/>
    <xf numFmtId="0" fontId="2" fillId="0" borderId="0" xfId="0" applyFont="1"/>
    <xf numFmtId="0" fontId="13" fillId="0" borderId="0" xfId="0" applyFont="1"/>
    <xf numFmtId="4" fontId="13" fillId="0" borderId="0" xfId="0" applyNumberFormat="1" applyFont="1"/>
    <xf numFmtId="43" fontId="8" fillId="0" borderId="0" xfId="1" applyFont="1"/>
    <xf numFmtId="4" fontId="8" fillId="0" borderId="0" xfId="1" applyNumberFormat="1" applyFont="1"/>
    <xf numFmtId="0" fontId="9" fillId="0" borderId="0" xfId="0" applyFont="1"/>
    <xf numFmtId="0" fontId="8" fillId="0" borderId="0" xfId="0" applyFont="1"/>
    <xf numFmtId="4" fontId="8" fillId="0" borderId="0" xfId="0" applyNumberFormat="1" applyFont="1"/>
    <xf numFmtId="0" fontId="1" fillId="2" borderId="1" xfId="2" applyFont="1" applyFill="1" applyBorder="1" applyAlignment="1">
      <alignment horizontal="left" vertical="top"/>
    </xf>
    <xf numFmtId="0" fontId="1" fillId="2" borderId="1" xfId="2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13" fillId="2" borderId="1" xfId="3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4" fontId="13" fillId="2" borderId="1" xfId="1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4" fontId="13" fillId="3" borderId="1" xfId="0" applyNumberFormat="1" applyFont="1" applyFill="1" applyBorder="1" applyAlignment="1">
      <alignment horizontal="right" wrapText="1"/>
    </xf>
    <xf numFmtId="4" fontId="8" fillId="0" borderId="0" xfId="0" applyNumberFormat="1" applyFont="1" applyFill="1"/>
    <xf numFmtId="4" fontId="1" fillId="0" borderId="0" xfId="2" applyNumberFormat="1" applyFont="1" applyFill="1" applyBorder="1" applyAlignment="1">
      <alignment horizontal="left" vertical="top" wrapText="1"/>
    </xf>
    <xf numFmtId="0" fontId="13" fillId="2" borderId="24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right" wrapText="1"/>
    </xf>
    <xf numFmtId="4" fontId="13" fillId="3" borderId="25" xfId="0" applyNumberFormat="1" applyFont="1" applyFill="1" applyBorder="1" applyAlignment="1">
      <alignment horizontal="right" wrapText="1"/>
    </xf>
    <xf numFmtId="4" fontId="13" fillId="0" borderId="0" xfId="0" applyNumberFormat="1" applyFont="1" applyFill="1" applyBorder="1" applyAlignment="1">
      <alignment horizontal="right" wrapText="1"/>
    </xf>
    <xf numFmtId="0" fontId="13" fillId="0" borderId="0" xfId="0" applyFont="1" applyFill="1" applyBorder="1" applyAlignment="1">
      <alignment horizontal="center" vertical="center" wrapText="1"/>
    </xf>
    <xf numFmtId="0" fontId="13" fillId="3" borderId="26" xfId="0" applyFont="1" applyFill="1" applyBorder="1" applyAlignment="1">
      <alignment horizontal="left" vertical="center" wrapText="1"/>
    </xf>
    <xf numFmtId="4" fontId="13" fillId="3" borderId="27" xfId="0" applyNumberFormat="1" applyFont="1" applyFill="1" applyBorder="1" applyAlignment="1">
      <alignment horizontal="right" wrapText="1"/>
    </xf>
    <xf numFmtId="4" fontId="13" fillId="3" borderId="2" xfId="0" applyNumberFormat="1" applyFont="1" applyFill="1" applyBorder="1" applyAlignment="1">
      <alignment horizontal="right" wrapText="1"/>
    </xf>
    <xf numFmtId="4" fontId="9" fillId="0" borderId="0" xfId="0" applyNumberFormat="1" applyFont="1"/>
    <xf numFmtId="0" fontId="1" fillId="2" borderId="1" xfId="2" applyFont="1" applyFill="1" applyBorder="1" applyAlignment="1">
      <alignment horizontal="left" vertical="center"/>
    </xf>
    <xf numFmtId="4" fontId="13" fillId="0" borderId="0" xfId="1" applyNumberFormat="1" applyFont="1" applyAlignment="1">
      <alignment vertical="center"/>
    </xf>
    <xf numFmtId="0" fontId="8" fillId="0" borderId="0" xfId="0" applyFont="1" applyAlignment="1">
      <alignment vertical="center"/>
    </xf>
    <xf numFmtId="49" fontId="13" fillId="2" borderId="28" xfId="1" applyNumberFormat="1" applyFont="1" applyFill="1" applyBorder="1" applyAlignment="1">
      <alignment horizontal="center" vertical="center" wrapText="1"/>
    </xf>
    <xf numFmtId="0" fontId="8" fillId="0" borderId="0" xfId="3" applyFont="1" applyFill="1" applyAlignment="1">
      <alignment vertical="top"/>
    </xf>
    <xf numFmtId="4" fontId="8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 wrapText="1"/>
    </xf>
    <xf numFmtId="4" fontId="13" fillId="2" borderId="1" xfId="0" applyNumberFormat="1" applyFont="1" applyFill="1" applyBorder="1" applyAlignment="1">
      <alignment horizontal="center" vertical="center"/>
    </xf>
    <xf numFmtId="4" fontId="13" fillId="2" borderId="1" xfId="0" quotePrefix="1" applyNumberFormat="1" applyFont="1" applyFill="1" applyBorder="1" applyAlignment="1">
      <alignment horizontal="center" vertical="center"/>
    </xf>
    <xf numFmtId="0" fontId="8" fillId="0" borderId="0" xfId="0" applyFont="1" applyBorder="1"/>
    <xf numFmtId="4" fontId="8" fillId="0" borderId="0" xfId="0" applyNumberFormat="1" applyFont="1" applyBorder="1"/>
    <xf numFmtId="4" fontId="8" fillId="0" borderId="0" xfId="0" applyNumberFormat="1" applyFont="1" applyAlignment="1">
      <alignment horizontal="left" vertical="center" wrapText="1"/>
    </xf>
    <xf numFmtId="0" fontId="1" fillId="0" borderId="0" xfId="2" applyFont="1" applyFill="1" applyBorder="1" applyAlignment="1">
      <alignment horizontal="left" vertical="top" wrapText="1"/>
    </xf>
    <xf numFmtId="4" fontId="8" fillId="0" borderId="0" xfId="0" applyNumberFormat="1" applyFont="1" applyFill="1" applyAlignment="1">
      <alignment horizontal="left" wrapText="1"/>
    </xf>
    <xf numFmtId="43" fontId="1" fillId="0" borderId="0" xfId="1" applyFont="1" applyFill="1" applyBorder="1" applyAlignment="1">
      <alignment horizontal="center" vertical="top" wrapText="1"/>
    </xf>
    <xf numFmtId="0" fontId="13" fillId="2" borderId="24" xfId="3" applyFont="1" applyFill="1" applyBorder="1" applyAlignment="1">
      <alignment horizontal="center" vertical="center" wrapText="1"/>
    </xf>
    <xf numFmtId="0" fontId="8" fillId="0" borderId="1" xfId="0" applyFont="1" applyBorder="1"/>
    <xf numFmtId="0" fontId="1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3" fillId="2" borderId="28" xfId="0" applyFont="1" applyFill="1" applyBorder="1" applyAlignment="1">
      <alignment horizontal="center" vertical="center" wrapText="1"/>
    </xf>
    <xf numFmtId="4" fontId="1" fillId="0" borderId="0" xfId="2" applyNumberFormat="1" applyFont="1" applyFill="1" applyBorder="1" applyAlignment="1">
      <alignment horizontal="left" vertical="top"/>
    </xf>
    <xf numFmtId="43" fontId="1" fillId="2" borderId="1" xfId="1" applyFont="1" applyFill="1" applyBorder="1" applyAlignment="1">
      <alignment horizontal="center" vertical="top" wrapText="1"/>
    </xf>
    <xf numFmtId="0" fontId="1" fillId="0" borderId="0" xfId="2" applyFont="1" applyFill="1" applyBorder="1" applyAlignment="1">
      <alignment horizontal="left" vertical="top"/>
    </xf>
    <xf numFmtId="4" fontId="1" fillId="0" borderId="3" xfId="2" applyNumberFormat="1" applyFont="1" applyFill="1" applyBorder="1" applyAlignment="1">
      <alignment horizontal="center" vertical="top" wrapText="1"/>
    </xf>
    <xf numFmtId="0" fontId="1" fillId="0" borderId="4" xfId="2" applyFont="1" applyFill="1" applyBorder="1" applyAlignment="1">
      <alignment horizontal="center" vertical="top" wrapText="1"/>
    </xf>
    <xf numFmtId="4" fontId="13" fillId="2" borderId="28" xfId="3" applyNumberFormat="1" applyFont="1" applyFill="1" applyBorder="1" applyAlignment="1">
      <alignment horizontal="center" vertical="center" wrapText="1"/>
    </xf>
    <xf numFmtId="4" fontId="13" fillId="2" borderId="5" xfId="1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13" fillId="2" borderId="28" xfId="0" applyFont="1" applyFill="1" applyBorder="1" applyAlignment="1">
      <alignment horizontal="left" vertical="center"/>
    </xf>
    <xf numFmtId="4" fontId="13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" fillId="4" borderId="1" xfId="2" applyFont="1" applyFill="1" applyBorder="1" applyAlignment="1">
      <alignment horizontal="left" vertical="top"/>
    </xf>
    <xf numFmtId="0" fontId="13" fillId="2" borderId="1" xfId="0" applyFont="1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15" fillId="0" borderId="0" xfId="2" applyNumberFormat="1" applyFont="1" applyFill="1" applyBorder="1" applyAlignment="1">
      <alignment horizontal="left" vertical="top"/>
    </xf>
    <xf numFmtId="0" fontId="16" fillId="0" borderId="0" xfId="0" applyFont="1"/>
    <xf numFmtId="0" fontId="13" fillId="2" borderId="29" xfId="0" applyFont="1" applyFill="1" applyBorder="1" applyAlignment="1">
      <alignment horizontal="left" vertical="center"/>
    </xf>
    <xf numFmtId="0" fontId="13" fillId="2" borderId="30" xfId="0" applyFont="1" applyFill="1" applyBorder="1" applyAlignment="1">
      <alignment horizontal="left" vertical="center"/>
    </xf>
    <xf numFmtId="0" fontId="13" fillId="0" borderId="0" xfId="0" applyFont="1" applyBorder="1"/>
    <xf numFmtId="4" fontId="8" fillId="0" borderId="0" xfId="1" applyNumberFormat="1" applyFont="1" applyBorder="1"/>
    <xf numFmtId="4" fontId="8" fillId="0" borderId="0" xfId="1" applyNumberFormat="1" applyFont="1" applyBorder="1" applyAlignment="1">
      <alignment vertical="center"/>
    </xf>
    <xf numFmtId="0" fontId="1" fillId="2" borderId="1" xfId="2" applyFont="1" applyFill="1" applyBorder="1" applyAlignment="1">
      <alignment horizontal="center" vertical="center" wrapText="1"/>
    </xf>
    <xf numFmtId="0" fontId="13" fillId="0" borderId="31" xfId="0" applyFont="1" applyBorder="1" applyAlignment="1"/>
    <xf numFmtId="4" fontId="13" fillId="0" borderId="31" xfId="0" applyNumberFormat="1" applyFont="1" applyBorder="1" applyAlignment="1"/>
    <xf numFmtId="10" fontId="13" fillId="3" borderId="1" xfId="0" applyNumberFormat="1" applyFont="1" applyFill="1" applyBorder="1" applyAlignment="1">
      <alignment horizontal="right" wrapText="1"/>
    </xf>
    <xf numFmtId="4" fontId="1" fillId="0" borderId="0" xfId="2" applyNumberFormat="1" applyFont="1" applyFill="1" applyBorder="1" applyAlignment="1">
      <alignment horizontal="center" vertical="top" wrapText="1"/>
    </xf>
    <xf numFmtId="4" fontId="1" fillId="2" borderId="1" xfId="2" applyNumberFormat="1" applyFont="1" applyFill="1" applyBorder="1" applyAlignment="1">
      <alignment horizontal="center" vertical="top" wrapText="1"/>
    </xf>
    <xf numFmtId="4" fontId="8" fillId="0" borderId="0" xfId="0" applyNumberFormat="1" applyFont="1" applyFill="1" applyBorder="1"/>
    <xf numFmtId="0" fontId="8" fillId="0" borderId="0" xfId="0" applyFont="1" applyFill="1" applyBorder="1"/>
    <xf numFmtId="0" fontId="1" fillId="0" borderId="0" xfId="2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15" fontId="8" fillId="0" borderId="0" xfId="0" applyNumberFormat="1" applyFont="1"/>
    <xf numFmtId="4" fontId="2" fillId="0" borderId="0" xfId="0" applyNumberFormat="1" applyFont="1"/>
    <xf numFmtId="15" fontId="8" fillId="0" borderId="0" xfId="0" applyNumberFormat="1" applyFont="1" applyFill="1"/>
    <xf numFmtId="0" fontId="1" fillId="0" borderId="0" xfId="0" applyFont="1" applyBorder="1"/>
    <xf numFmtId="4" fontId="1" fillId="0" borderId="0" xfId="0" applyNumberFormat="1" applyFont="1" applyBorder="1"/>
    <xf numFmtId="43" fontId="1" fillId="0" borderId="0" xfId="0" applyNumberFormat="1" applyFont="1" applyBorder="1"/>
    <xf numFmtId="15" fontId="1" fillId="0" borderId="0" xfId="0" applyNumberFormat="1" applyFont="1" applyBorder="1"/>
    <xf numFmtId="15" fontId="2" fillId="0" borderId="0" xfId="0" applyNumberFormat="1" applyFont="1"/>
    <xf numFmtId="0" fontId="13" fillId="0" borderId="0" xfId="0" applyFont="1" applyBorder="1" applyAlignment="1"/>
    <xf numFmtId="49" fontId="8" fillId="0" borderId="1" xfId="0" applyNumberFormat="1" applyFont="1" applyBorder="1"/>
    <xf numFmtId="4" fontId="8" fillId="0" borderId="6" xfId="1" applyNumberFormat="1" applyFont="1" applyBorder="1"/>
    <xf numFmtId="10" fontId="8" fillId="0" borderId="0" xfId="1" applyNumberFormat="1" applyFont="1" applyBorder="1"/>
    <xf numFmtId="2" fontId="8" fillId="0" borderId="0" xfId="1" applyNumberFormat="1" applyFont="1" applyBorder="1"/>
    <xf numFmtId="10" fontId="8" fillId="0" borderId="0" xfId="0" applyNumberFormat="1" applyFont="1" applyBorder="1"/>
    <xf numFmtId="2" fontId="1" fillId="2" borderId="1" xfId="1" applyNumberFormat="1" applyFont="1" applyFill="1" applyBorder="1" applyAlignment="1">
      <alignment horizontal="center" vertical="top" wrapText="1"/>
    </xf>
    <xf numFmtId="10" fontId="13" fillId="0" borderId="0" xfId="0" applyNumberFormat="1" applyFont="1"/>
    <xf numFmtId="2" fontId="13" fillId="2" borderId="24" xfId="1" applyNumberFormat="1" applyFont="1" applyFill="1" applyBorder="1" applyAlignment="1">
      <alignment horizontal="center" vertical="center" wrapText="1"/>
    </xf>
    <xf numFmtId="0" fontId="12" fillId="0" borderId="0" xfId="0" applyFont="1" applyBorder="1"/>
    <xf numFmtId="4" fontId="13" fillId="2" borderId="28" xfId="0" applyNumberFormat="1" applyFont="1" applyFill="1" applyBorder="1" applyAlignment="1">
      <alignment horizontal="center" vertical="center" wrapText="1"/>
    </xf>
    <xf numFmtId="4" fontId="8" fillId="0" borderId="0" xfId="1" applyNumberFormat="1" applyFont="1" applyFill="1" applyBorder="1"/>
    <xf numFmtId="4" fontId="1" fillId="0" borderId="31" xfId="1" applyNumberFormat="1" applyFont="1" applyFill="1" applyBorder="1" applyAlignment="1">
      <alignment horizontal="center" vertical="top" wrapText="1"/>
    </xf>
    <xf numFmtId="4" fontId="8" fillId="0" borderId="0" xfId="1" applyNumberFormat="1" applyFont="1" applyBorder="1" applyAlignment="1"/>
    <xf numFmtId="10" fontId="9" fillId="0" borderId="0" xfId="0" applyNumberFormat="1" applyFont="1" applyAlignment="1"/>
    <xf numFmtId="10" fontId="8" fillId="0" borderId="0" xfId="0" applyNumberFormat="1" applyFont="1" applyBorder="1" applyAlignment="1">
      <alignment horizontal="center"/>
    </xf>
    <xf numFmtId="10" fontId="1" fillId="2" borderId="1" xfId="2" applyNumberFormat="1" applyFont="1" applyFill="1" applyBorder="1" applyAlignment="1">
      <alignment horizontal="center" vertical="top"/>
    </xf>
    <xf numFmtId="0" fontId="13" fillId="0" borderId="0" xfId="0" applyFont="1" applyAlignment="1"/>
    <xf numFmtId="4" fontId="13" fillId="0" borderId="0" xfId="0" applyNumberFormat="1" applyFont="1" applyAlignment="1"/>
    <xf numFmtId="10" fontId="13" fillId="0" borderId="0" xfId="0" applyNumberFormat="1" applyFont="1" applyAlignment="1"/>
    <xf numFmtId="0" fontId="17" fillId="0" borderId="28" xfId="0" applyFont="1" applyBorder="1" applyAlignment="1">
      <alignment wrapText="1"/>
    </xf>
    <xf numFmtId="0" fontId="17" fillId="0" borderId="32" xfId="0" applyFont="1" applyBorder="1" applyAlignment="1">
      <alignment wrapText="1"/>
    </xf>
    <xf numFmtId="4" fontId="8" fillId="0" borderId="32" xfId="0" applyNumberFormat="1" applyFont="1" applyFill="1" applyBorder="1" applyAlignment="1">
      <alignment horizontal="right"/>
    </xf>
    <xf numFmtId="10" fontId="8" fillId="0" borderId="28" xfId="0" applyNumberFormat="1" applyFont="1" applyFill="1" applyBorder="1" applyAlignment="1">
      <alignment horizontal="right"/>
    </xf>
    <xf numFmtId="0" fontId="18" fillId="3" borderId="28" xfId="0" applyFont="1" applyFill="1" applyBorder="1" applyAlignment="1">
      <alignment wrapText="1"/>
    </xf>
    <xf numFmtId="4" fontId="13" fillId="3" borderId="32" xfId="0" applyNumberFormat="1" applyFont="1" applyFill="1" applyBorder="1" applyAlignment="1">
      <alignment horizontal="right"/>
    </xf>
    <xf numFmtId="4" fontId="8" fillId="0" borderId="0" xfId="1" applyNumberFormat="1" applyFont="1" applyAlignment="1"/>
    <xf numFmtId="10" fontId="8" fillId="0" borderId="0" xfId="0" applyNumberFormat="1" applyFont="1" applyAlignment="1"/>
    <xf numFmtId="0" fontId="1" fillId="0" borderId="0" xfId="3" applyFont="1" applyFill="1" applyBorder="1"/>
    <xf numFmtId="0" fontId="2" fillId="0" borderId="0" xfId="3" applyFont="1" applyFill="1" applyBorder="1"/>
    <xf numFmtId="0" fontId="2" fillId="0" borderId="0" xfId="3" applyFont="1" applyFill="1" applyBorder="1" applyAlignment="1">
      <alignment horizontal="left" wrapText="1"/>
    </xf>
    <xf numFmtId="0" fontId="2" fillId="0" borderId="0" xfId="3" applyFont="1" applyFill="1" applyBorder="1" applyAlignment="1">
      <alignment horizontal="left"/>
    </xf>
    <xf numFmtId="0" fontId="1" fillId="0" borderId="0" xfId="3" applyFont="1" applyFill="1" applyBorder="1" applyAlignment="1">
      <alignment horizontal="left" wrapText="1"/>
    </xf>
    <xf numFmtId="0" fontId="2" fillId="0" borderId="0" xfId="3" applyFont="1" applyFill="1"/>
    <xf numFmtId="0" fontId="13" fillId="0" borderId="24" xfId="3" applyFont="1" applyFill="1" applyBorder="1" applyAlignment="1">
      <alignment horizontal="center" vertical="center" wrapText="1"/>
    </xf>
    <xf numFmtId="0" fontId="13" fillId="0" borderId="28" xfId="3" applyFont="1" applyFill="1" applyBorder="1" applyAlignment="1">
      <alignment horizontal="center" vertical="center" wrapText="1"/>
    </xf>
    <xf numFmtId="0" fontId="8" fillId="0" borderId="1" xfId="4" quotePrefix="1" applyFont="1" applyFill="1" applyBorder="1"/>
    <xf numFmtId="0" fontId="8" fillId="0" borderId="1" xfId="4" applyFont="1" applyFill="1" applyBorder="1"/>
    <xf numFmtId="0" fontId="13" fillId="0" borderId="32" xfId="3" applyFont="1" applyFill="1" applyBorder="1" applyAlignment="1">
      <alignment horizontal="center" vertical="center" wrapText="1"/>
    </xf>
    <xf numFmtId="0" fontId="8" fillId="0" borderId="5" xfId="4" applyFont="1" applyFill="1" applyBorder="1"/>
    <xf numFmtId="0" fontId="13" fillId="0" borderId="33" xfId="3" applyFont="1" applyFill="1" applyBorder="1" applyAlignment="1">
      <alignment horizontal="center" vertical="center" wrapText="1"/>
    </xf>
    <xf numFmtId="0" fontId="8" fillId="0" borderId="28" xfId="4" applyFont="1" applyFill="1" applyBorder="1"/>
    <xf numFmtId="0" fontId="13" fillId="0" borderId="26" xfId="3" applyFont="1" applyFill="1" applyBorder="1" applyAlignment="1">
      <alignment horizontal="left" vertical="center" wrapText="1"/>
    </xf>
    <xf numFmtId="4" fontId="13" fillId="0" borderId="26" xfId="3" applyNumberFormat="1" applyFont="1" applyFill="1" applyBorder="1" applyAlignment="1">
      <alignment horizontal="right" wrapText="1"/>
    </xf>
    <xf numFmtId="0" fontId="13" fillId="0" borderId="0" xfId="3" applyFont="1" applyFill="1" applyBorder="1" applyAlignment="1">
      <alignment horizontal="left" vertical="center" wrapText="1"/>
    </xf>
    <xf numFmtId="4" fontId="13" fillId="0" borderId="0" xfId="3" applyNumberFormat="1" applyFont="1" applyFill="1" applyBorder="1" applyAlignment="1">
      <alignment horizontal="right" wrapText="1"/>
    </xf>
    <xf numFmtId="0" fontId="1" fillId="2" borderId="1" xfId="2" applyFont="1" applyFill="1" applyBorder="1" applyAlignment="1">
      <alignment horizontal="center" vertical="top" wrapText="1"/>
    </xf>
    <xf numFmtId="0" fontId="8" fillId="0" borderId="0" xfId="0" applyFont="1"/>
    <xf numFmtId="0" fontId="2" fillId="0" borderId="0" xfId="3" applyFont="1" applyFill="1" applyBorder="1" applyAlignment="1">
      <alignment horizontal="left" vertical="top" wrapText="1"/>
    </xf>
    <xf numFmtId="0" fontId="2" fillId="0" borderId="0" xfId="3" applyFont="1" applyFill="1" applyBorder="1" applyAlignment="1">
      <alignment horizontal="left" vertical="top"/>
    </xf>
    <xf numFmtId="0" fontId="2" fillId="0" borderId="0" xfId="3" applyFont="1" applyFill="1" applyBorder="1" applyAlignment="1">
      <alignment wrapText="1"/>
    </xf>
    <xf numFmtId="4" fontId="8" fillId="0" borderId="1" xfId="0" applyNumberFormat="1" applyFont="1" applyFill="1" applyBorder="1" applyAlignment="1">
      <alignment wrapText="1"/>
    </xf>
    <xf numFmtId="4" fontId="8" fillId="0" borderId="1" xfId="1" applyNumberFormat="1" applyFont="1" applyBorder="1" applyAlignment="1">
      <alignment wrapText="1"/>
    </xf>
    <xf numFmtId="4" fontId="8" fillId="0" borderId="6" xfId="1" applyNumberFormat="1" applyFont="1" applyBorder="1" applyAlignment="1">
      <alignment wrapText="1"/>
    </xf>
    <xf numFmtId="4" fontId="8" fillId="0" borderId="1" xfId="6" applyNumberFormat="1" applyFont="1" applyFill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8" fillId="0" borderId="1" xfId="0" applyFont="1" applyBorder="1" applyAlignment="1"/>
    <xf numFmtId="0" fontId="8" fillId="0" borderId="1" xfId="0" applyFont="1" applyBorder="1" applyAlignment="1">
      <alignment wrapText="1"/>
    </xf>
    <xf numFmtId="43" fontId="8" fillId="0" borderId="1" xfId="1" applyFont="1" applyBorder="1" applyAlignment="1">
      <alignment wrapText="1"/>
    </xf>
    <xf numFmtId="4" fontId="13" fillId="3" borderId="1" xfId="0" applyNumberFormat="1" applyFont="1" applyFill="1" applyBorder="1" applyAlignment="1">
      <alignment wrapText="1"/>
    </xf>
    <xf numFmtId="0" fontId="8" fillId="0" borderId="1" xfId="0" applyFont="1" applyFill="1" applyBorder="1" applyAlignment="1"/>
    <xf numFmtId="4" fontId="13" fillId="3" borderId="26" xfId="0" applyNumberFormat="1" applyFont="1" applyFill="1" applyBorder="1" applyAlignment="1">
      <alignment wrapText="1"/>
    </xf>
    <xf numFmtId="4" fontId="8" fillId="0" borderId="25" xfId="0" applyNumberFormat="1" applyFont="1" applyFill="1" applyBorder="1" applyAlignment="1">
      <alignment wrapText="1"/>
    </xf>
    <xf numFmtId="4" fontId="13" fillId="3" borderId="25" xfId="0" applyNumberFormat="1" applyFont="1" applyFill="1" applyBorder="1" applyAlignment="1">
      <alignment wrapText="1"/>
    </xf>
    <xf numFmtId="4" fontId="13" fillId="3" borderId="27" xfId="0" applyNumberFormat="1" applyFont="1" applyFill="1" applyBorder="1" applyAlignment="1">
      <alignment wrapText="1"/>
    </xf>
    <xf numFmtId="4" fontId="13" fillId="0" borderId="1" xfId="0" applyNumberFormat="1" applyFont="1" applyFill="1" applyBorder="1" applyAlignment="1">
      <alignment wrapText="1"/>
    </xf>
    <xf numFmtId="0" fontId="1" fillId="0" borderId="7" xfId="3" applyFont="1" applyBorder="1" applyAlignment="1">
      <alignment vertical="top"/>
    </xf>
    <xf numFmtId="0" fontId="8" fillId="0" borderId="7" xfId="0" applyFont="1" applyBorder="1"/>
    <xf numFmtId="4" fontId="8" fillId="0" borderId="7" xfId="0" applyNumberFormat="1" applyFont="1" applyBorder="1"/>
    <xf numFmtId="49" fontId="8" fillId="0" borderId="28" xfId="0" applyNumberFormat="1" applyFont="1" applyFill="1" applyBorder="1" applyAlignment="1">
      <alignment wrapText="1"/>
    </xf>
    <xf numFmtId="0" fontId="13" fillId="0" borderId="28" xfId="0" applyFont="1" applyFill="1" applyBorder="1" applyAlignment="1">
      <alignment wrapText="1"/>
    </xf>
    <xf numFmtId="0" fontId="13" fillId="3" borderId="28" xfId="0" applyFont="1" applyFill="1" applyBorder="1" applyAlignment="1">
      <alignment wrapText="1"/>
    </xf>
    <xf numFmtId="0" fontId="13" fillId="0" borderId="0" xfId="0" applyFont="1" applyFill="1" applyBorder="1" applyAlignment="1">
      <alignment horizontal="left" wrapText="1"/>
    </xf>
    <xf numFmtId="0" fontId="8" fillId="0" borderId="0" xfId="0" applyFont="1" applyAlignment="1"/>
    <xf numFmtId="49" fontId="8" fillId="0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13" fillId="3" borderId="1" xfId="0" applyFont="1" applyFill="1" applyBorder="1" applyAlignment="1">
      <alignment horizontal="left" wrapText="1"/>
    </xf>
    <xf numFmtId="0" fontId="8" fillId="0" borderId="0" xfId="0" applyFont="1" applyFill="1" applyAlignment="1"/>
    <xf numFmtId="4" fontId="8" fillId="0" borderId="0" xfId="0" applyNumberFormat="1" applyFont="1" applyFill="1" applyAlignment="1"/>
    <xf numFmtId="49" fontId="8" fillId="0" borderId="25" xfId="0" applyNumberFormat="1" applyFont="1" applyFill="1" applyBorder="1" applyAlignment="1">
      <alignment wrapText="1"/>
    </xf>
    <xf numFmtId="0" fontId="13" fillId="3" borderId="28" xfId="0" applyFont="1" applyFill="1" applyBorder="1" applyAlignment="1">
      <alignment horizontal="left" wrapText="1"/>
    </xf>
    <xf numFmtId="4" fontId="8" fillId="0" borderId="0" xfId="0" applyNumberFormat="1" applyFont="1" applyAlignment="1"/>
    <xf numFmtId="0" fontId="13" fillId="3" borderId="26" xfId="0" applyFont="1" applyFill="1" applyBorder="1" applyAlignment="1">
      <alignment horizontal="left" wrapText="1"/>
    </xf>
    <xf numFmtId="0" fontId="8" fillId="0" borderId="0" xfId="1" applyNumberFormat="1" applyFont="1" applyFill="1"/>
    <xf numFmtId="4" fontId="8" fillId="0" borderId="28" xfId="0" applyNumberFormat="1" applyFont="1" applyFill="1" applyBorder="1" applyAlignment="1">
      <alignment wrapText="1"/>
    </xf>
    <xf numFmtId="4" fontId="13" fillId="3" borderId="28" xfId="0" applyNumberFormat="1" applyFont="1" applyFill="1" applyBorder="1" applyAlignment="1">
      <alignment wrapText="1"/>
    </xf>
    <xf numFmtId="49" fontId="8" fillId="0" borderId="34" xfId="0" applyNumberFormat="1" applyFont="1" applyFill="1" applyBorder="1" applyAlignment="1">
      <alignment wrapText="1"/>
    </xf>
    <xf numFmtId="0" fontId="13" fillId="3" borderId="1" xfId="0" applyFont="1" applyFill="1" applyBorder="1" applyAlignment="1">
      <alignment wrapText="1"/>
    </xf>
    <xf numFmtId="0" fontId="13" fillId="3" borderId="26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28" xfId="0" applyFont="1" applyFill="1" applyBorder="1" applyAlignment="1">
      <alignment wrapText="1"/>
    </xf>
    <xf numFmtId="0" fontId="8" fillId="0" borderId="1" xfId="0" quotePrefix="1" applyFont="1" applyFill="1" applyBorder="1" applyAlignment="1">
      <alignment wrapText="1"/>
    </xf>
    <xf numFmtId="4" fontId="8" fillId="0" borderId="1" xfId="0" applyNumberFormat="1" applyFont="1" applyBorder="1" applyAlignment="1"/>
    <xf numFmtId="0" fontId="13" fillId="3" borderId="5" xfId="0" applyFont="1" applyFill="1" applyBorder="1" applyAlignment="1">
      <alignment wrapText="1"/>
    </xf>
    <xf numFmtId="4" fontId="13" fillId="3" borderId="5" xfId="0" applyNumberFormat="1" applyFont="1" applyFill="1" applyBorder="1" applyAlignment="1">
      <alignment wrapText="1"/>
    </xf>
    <xf numFmtId="0" fontId="8" fillId="0" borderId="28" xfId="0" applyFont="1" applyBorder="1" applyAlignment="1"/>
    <xf numFmtId="4" fontId="8" fillId="0" borderId="28" xfId="1" applyNumberFormat="1" applyFont="1" applyBorder="1" applyAlignment="1"/>
    <xf numFmtId="0" fontId="8" fillId="0" borderId="24" xfId="0" applyFont="1" applyBorder="1" applyAlignment="1"/>
    <xf numFmtId="10" fontId="13" fillId="3" borderId="1" xfId="0" applyNumberFormat="1" applyFont="1" applyFill="1" applyBorder="1" applyAlignment="1">
      <alignment wrapText="1"/>
    </xf>
    <xf numFmtId="4" fontId="8" fillId="0" borderId="1" xfId="1" applyNumberFormat="1" applyFont="1" applyFill="1" applyBorder="1" applyAlignment="1">
      <alignment wrapText="1"/>
    </xf>
    <xf numFmtId="0" fontId="13" fillId="3" borderId="6" xfId="0" applyFont="1" applyFill="1" applyBorder="1" applyAlignment="1">
      <alignment wrapText="1"/>
    </xf>
    <xf numFmtId="4" fontId="13" fillId="3" borderId="28" xfId="1" applyNumberFormat="1" applyFont="1" applyFill="1" applyBorder="1" applyAlignment="1">
      <alignment wrapText="1"/>
    </xf>
    <xf numFmtId="49" fontId="8" fillId="0" borderId="2" xfId="0" applyNumberFormat="1" applyFont="1" applyFill="1" applyBorder="1" applyAlignment="1">
      <alignment wrapText="1"/>
    </xf>
    <xf numFmtId="49" fontId="8" fillId="0" borderId="8" xfId="0" applyNumberFormat="1" applyFont="1" applyFill="1" applyBorder="1" applyAlignment="1">
      <alignment wrapText="1"/>
    </xf>
    <xf numFmtId="4" fontId="8" fillId="0" borderId="2" xfId="1" applyNumberFormat="1" applyFont="1" applyFill="1" applyBorder="1" applyAlignment="1">
      <alignment wrapText="1"/>
    </xf>
    <xf numFmtId="49" fontId="8" fillId="0" borderId="6" xfId="0" applyNumberFormat="1" applyFont="1" applyFill="1" applyBorder="1" applyAlignment="1">
      <alignment wrapText="1"/>
    </xf>
    <xf numFmtId="4" fontId="13" fillId="3" borderId="1" xfId="1" applyNumberFormat="1" applyFont="1" applyFill="1" applyBorder="1" applyAlignment="1">
      <alignment wrapText="1"/>
    </xf>
    <xf numFmtId="4" fontId="13" fillId="3" borderId="2" xfId="1" applyNumberFormat="1" applyFont="1" applyFill="1" applyBorder="1" applyAlignment="1">
      <alignment wrapText="1"/>
    </xf>
    <xf numFmtId="0" fontId="13" fillId="3" borderId="8" xfId="0" applyFont="1" applyFill="1" applyBorder="1" applyAlignment="1">
      <alignment wrapText="1"/>
    </xf>
    <xf numFmtId="4" fontId="13" fillId="3" borderId="27" xfId="1" applyNumberFormat="1" applyFont="1" applyFill="1" applyBorder="1" applyAlignment="1">
      <alignment wrapText="1"/>
    </xf>
    <xf numFmtId="0" fontId="13" fillId="3" borderId="25" xfId="0" applyFont="1" applyFill="1" applyBorder="1" applyAlignment="1">
      <alignment wrapText="1"/>
    </xf>
    <xf numFmtId="4" fontId="13" fillId="3" borderId="35" xfId="0" applyNumberFormat="1" applyFont="1" applyFill="1" applyBorder="1" applyAlignment="1">
      <alignment wrapText="1"/>
    </xf>
    <xf numFmtId="10" fontId="8" fillId="0" borderId="0" xfId="1" applyNumberFormat="1" applyFont="1" applyAlignment="1"/>
    <xf numFmtId="2" fontId="8" fillId="0" borderId="0" xfId="1" applyNumberFormat="1" applyFont="1" applyAlignment="1"/>
    <xf numFmtId="10" fontId="8" fillId="0" borderId="1" xfId="7" applyNumberFormat="1" applyFont="1" applyFill="1" applyBorder="1" applyAlignment="1">
      <alignment wrapText="1"/>
    </xf>
    <xf numFmtId="10" fontId="13" fillId="3" borderId="25" xfId="0" applyNumberFormat="1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4" fontId="13" fillId="0" borderId="0" xfId="1" applyNumberFormat="1" applyFont="1" applyFill="1" applyBorder="1" applyAlignment="1">
      <alignment wrapText="1"/>
    </xf>
    <xf numFmtId="10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>
      <alignment wrapText="1"/>
    </xf>
    <xf numFmtId="4" fontId="13" fillId="3" borderId="2" xfId="0" applyNumberFormat="1" applyFont="1" applyFill="1" applyBorder="1" applyAlignment="1">
      <alignment wrapText="1"/>
    </xf>
    <xf numFmtId="4" fontId="13" fillId="0" borderId="28" xfId="0" applyNumberFormat="1" applyFont="1" applyFill="1" applyBorder="1" applyAlignment="1">
      <alignment wrapText="1"/>
    </xf>
    <xf numFmtId="4" fontId="13" fillId="0" borderId="0" xfId="0" applyNumberFormat="1" applyFont="1" applyFill="1" applyBorder="1" applyAlignment="1">
      <alignment wrapText="1"/>
    </xf>
    <xf numFmtId="10" fontId="13" fillId="3" borderId="28" xfId="0" applyNumberFormat="1" applyFont="1" applyFill="1" applyBorder="1" applyAlignment="1">
      <alignment horizontal="center"/>
    </xf>
    <xf numFmtId="2" fontId="13" fillId="2" borderId="28" xfId="1" applyNumberFormat="1" applyFont="1" applyFill="1" applyBorder="1" applyAlignment="1">
      <alignment horizontal="center" vertical="center" wrapText="1"/>
    </xf>
    <xf numFmtId="0" fontId="8" fillId="0" borderId="28" xfId="0" applyNumberFormat="1" applyFont="1" applyFill="1" applyBorder="1" applyAlignment="1">
      <alignment wrapText="1"/>
    </xf>
    <xf numFmtId="0" fontId="8" fillId="0" borderId="0" xfId="0" applyFont="1"/>
    <xf numFmtId="0" fontId="8" fillId="0" borderId="0" xfId="0" applyFont="1"/>
    <xf numFmtId="0" fontId="8" fillId="0" borderId="0" xfId="0" applyFont="1"/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0" borderId="12" xfId="0" applyFont="1" applyBorder="1"/>
    <xf numFmtId="0" fontId="2" fillId="0" borderId="13" xfId="0" applyFont="1" applyFill="1" applyBorder="1"/>
    <xf numFmtId="0" fontId="1" fillId="0" borderId="14" xfId="0" applyFont="1" applyFill="1" applyBorder="1" applyAlignment="1">
      <alignment horizontal="center"/>
    </xf>
    <xf numFmtId="0" fontId="2" fillId="0" borderId="14" xfId="0" applyFont="1" applyFill="1" applyBorder="1"/>
    <xf numFmtId="0" fontId="13" fillId="2" borderId="5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 indent="1"/>
    </xf>
    <xf numFmtId="0" fontId="17" fillId="0" borderId="1" xfId="0" applyFont="1" applyFill="1" applyBorder="1" applyAlignment="1">
      <alignment horizontal="left" vertical="center" indent="1"/>
    </xf>
    <xf numFmtId="4" fontId="13" fillId="0" borderId="1" xfId="0" applyNumberFormat="1" applyFont="1" applyFill="1" applyBorder="1" applyAlignment="1">
      <alignment horizontal="right"/>
    </xf>
    <xf numFmtId="4" fontId="17" fillId="0" borderId="1" xfId="0" applyNumberFormat="1" applyFont="1" applyFill="1" applyBorder="1" applyAlignment="1">
      <alignment horizontal="right" vertical="center"/>
    </xf>
    <xf numFmtId="0" fontId="18" fillId="3" borderId="1" xfId="0" applyFont="1" applyFill="1" applyBorder="1" applyAlignment="1">
      <alignment vertical="center"/>
    </xf>
    <xf numFmtId="4" fontId="13" fillId="3" borderId="1" xfId="0" applyNumberFormat="1" applyFont="1" applyFill="1" applyBorder="1" applyAlignment="1">
      <alignment horizontal="right"/>
    </xf>
    <xf numFmtId="0" fontId="18" fillId="0" borderId="6" xfId="0" applyFont="1" applyFill="1" applyBorder="1" applyAlignment="1">
      <alignment vertical="center"/>
    </xf>
    <xf numFmtId="0" fontId="17" fillId="0" borderId="4" xfId="0" applyFont="1" applyFill="1" applyBorder="1" applyAlignment="1">
      <alignment horizontal="left" vertical="center" wrapText="1" indent="1"/>
    </xf>
    <xf numFmtId="0" fontId="17" fillId="0" borderId="6" xfId="0" applyFont="1" applyFill="1" applyBorder="1" applyAlignment="1">
      <alignment horizontal="left" vertical="center" indent="1"/>
    </xf>
    <xf numFmtId="0" fontId="18" fillId="3" borderId="6" xfId="0" applyFont="1" applyFill="1" applyBorder="1" applyAlignment="1">
      <alignment vertical="center"/>
    </xf>
    <xf numFmtId="4" fontId="13" fillId="3" borderId="1" xfId="0" applyNumberFormat="1" applyFont="1" applyFill="1" applyBorder="1"/>
    <xf numFmtId="0" fontId="8" fillId="0" borderId="1" xfId="0" applyFont="1" applyBorder="1" applyAlignment="1">
      <alignment horizontal="center"/>
    </xf>
    <xf numFmtId="0" fontId="10" fillId="0" borderId="15" xfId="3" applyFont="1" applyBorder="1" applyAlignment="1" applyProtection="1">
      <alignment horizontal="center" vertical="top"/>
      <protection hidden="1"/>
    </xf>
    <xf numFmtId="0" fontId="10" fillId="0" borderId="1" xfId="3" applyFont="1" applyBorder="1" applyAlignment="1" applyProtection="1">
      <alignment horizontal="center" vertical="top"/>
      <protection hidden="1"/>
    </xf>
    <xf numFmtId="0" fontId="19" fillId="3" borderId="1" xfId="3" applyFont="1" applyFill="1" applyBorder="1" applyAlignment="1" applyProtection="1">
      <alignment horizontal="center" vertical="top"/>
      <protection hidden="1"/>
    </xf>
    <xf numFmtId="0" fontId="1" fillId="0" borderId="14" xfId="0" applyFont="1" applyFill="1" applyBorder="1" applyAlignment="1">
      <alignment horizontal="left" indent="1"/>
    </xf>
    <xf numFmtId="0" fontId="8" fillId="0" borderId="1" xfId="0" applyFont="1" applyFill="1" applyBorder="1" applyAlignment="1">
      <alignment horizontal="center"/>
    </xf>
    <xf numFmtId="0" fontId="8" fillId="0" borderId="0" xfId="0" applyFont="1"/>
    <xf numFmtId="0" fontId="9" fillId="0" borderId="1" xfId="3" applyFont="1" applyBorder="1" applyAlignment="1" applyProtection="1">
      <alignment horizontal="center" vertical="top"/>
      <protection hidden="1"/>
    </xf>
    <xf numFmtId="0" fontId="20" fillId="3" borderId="1" xfId="3" applyFont="1" applyFill="1" applyBorder="1" applyAlignment="1" applyProtection="1">
      <alignment horizontal="center" vertical="top"/>
      <protection hidden="1"/>
    </xf>
    <xf numFmtId="0" fontId="8" fillId="0" borderId="1" xfId="0" quotePrefix="1" applyFont="1" applyFill="1" applyBorder="1" applyAlignment="1">
      <alignment horizontal="center"/>
    </xf>
    <xf numFmtId="0" fontId="1" fillId="0" borderId="9" xfId="2" applyFont="1" applyFill="1" applyBorder="1" applyAlignment="1">
      <alignment horizontal="center" vertical="top" wrapText="1"/>
    </xf>
    <xf numFmtId="0" fontId="1" fillId="0" borderId="7" xfId="2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/>
    </xf>
    <xf numFmtId="0" fontId="1" fillId="3" borderId="1" xfId="0" applyFont="1" applyFill="1" applyBorder="1" applyAlignment="1"/>
    <xf numFmtId="4" fontId="1" fillId="3" borderId="1" xfId="0" applyNumberFormat="1" applyFont="1" applyFill="1" applyBorder="1" applyAlignment="1"/>
    <xf numFmtId="0" fontId="1" fillId="3" borderId="1" xfId="0" applyNumberFormat="1" applyFont="1" applyFill="1" applyBorder="1" applyAlignment="1"/>
    <xf numFmtId="43" fontId="1" fillId="3" borderId="1" xfId="0" applyNumberFormat="1" applyFont="1" applyFill="1" applyBorder="1" applyAlignment="1"/>
    <xf numFmtId="15" fontId="1" fillId="3" borderId="1" xfId="0" applyNumberFormat="1" applyFont="1" applyFill="1" applyBorder="1" applyAlignment="1"/>
    <xf numFmtId="0" fontId="8" fillId="0" borderId="0" xfId="0" applyFont="1"/>
    <xf numFmtId="0" fontId="2" fillId="0" borderId="15" xfId="3" applyNumberFormat="1" applyFont="1" applyFill="1" applyBorder="1" applyAlignment="1">
      <alignment horizontal="center" vertical="top"/>
    </xf>
    <xf numFmtId="0" fontId="2" fillId="0" borderId="0" xfId="3" applyFont="1" applyBorder="1" applyAlignment="1">
      <alignment vertical="top" wrapText="1"/>
    </xf>
    <xf numFmtId="0" fontId="8" fillId="0" borderId="0" xfId="0" applyFont="1"/>
    <xf numFmtId="0" fontId="8" fillId="0" borderId="0" xfId="0" applyFont="1"/>
    <xf numFmtId="4" fontId="1" fillId="2" borderId="1" xfId="1" applyNumberFormat="1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top" wrapText="1"/>
    </xf>
    <xf numFmtId="0" fontId="8" fillId="0" borderId="0" xfId="0" applyFont="1"/>
    <xf numFmtId="0" fontId="1" fillId="2" borderId="16" xfId="2" applyFont="1" applyFill="1" applyBorder="1" applyAlignment="1">
      <alignment horizontal="center" vertical="top"/>
    </xf>
    <xf numFmtId="43" fontId="1" fillId="2" borderId="1" xfId="1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vertical="top"/>
    </xf>
    <xf numFmtId="0" fontId="1" fillId="2" borderId="17" xfId="2" applyFont="1" applyFill="1" applyBorder="1" applyAlignment="1">
      <alignment horizontal="left" vertical="top"/>
    </xf>
    <xf numFmtId="0" fontId="1" fillId="2" borderId="18" xfId="2" applyFont="1" applyFill="1" applyBorder="1" applyAlignment="1">
      <alignment horizontal="left" vertical="top"/>
    </xf>
    <xf numFmtId="0" fontId="13" fillId="2" borderId="19" xfId="0" applyFont="1" applyFill="1" applyBorder="1" applyAlignment="1">
      <alignment horizontal="center" vertical="center"/>
    </xf>
    <xf numFmtId="4" fontId="1" fillId="2" borderId="1" xfId="1" applyNumberFormat="1" applyFont="1" applyFill="1" applyBorder="1" applyAlignment="1">
      <alignment horizontal="center" vertical="top" wrapText="1"/>
    </xf>
    <xf numFmtId="0" fontId="1" fillId="2" borderId="18" xfId="2" applyFont="1" applyFill="1" applyBorder="1" applyAlignment="1">
      <alignment horizontal="center" vertical="top"/>
    </xf>
    <xf numFmtId="4" fontId="13" fillId="2" borderId="19" xfId="0" applyNumberFormat="1" applyFont="1" applyFill="1" applyBorder="1" applyAlignment="1">
      <alignment horizontal="center" vertical="center"/>
    </xf>
    <xf numFmtId="0" fontId="13" fillId="0" borderId="4" xfId="0" applyFont="1" applyBorder="1"/>
    <xf numFmtId="0" fontId="8" fillId="0" borderId="4" xfId="0" applyFont="1" applyBorder="1"/>
    <xf numFmtId="4" fontId="8" fillId="0" borderId="4" xfId="0" applyNumberFormat="1" applyFont="1" applyBorder="1"/>
    <xf numFmtId="0" fontId="8" fillId="0" borderId="0" xfId="0" applyFont="1"/>
    <xf numFmtId="0" fontId="8" fillId="0" borderId="0" xfId="0" applyFont="1"/>
    <xf numFmtId="0" fontId="1" fillId="2" borderId="1" xfId="2" applyFont="1" applyFill="1" applyBorder="1" applyAlignment="1">
      <alignment horizontal="center" vertical="top" wrapText="1"/>
    </xf>
    <xf numFmtId="0" fontId="1" fillId="2" borderId="1" xfId="2" applyFont="1" applyFill="1" applyBorder="1" applyAlignment="1">
      <alignment horizontal="center" vertical="top" wrapText="1"/>
    </xf>
    <xf numFmtId="0" fontId="10" fillId="5" borderId="20" xfId="0" applyFont="1" applyFill="1" applyBorder="1" applyAlignment="1">
      <alignment horizontal="center" vertical="center" wrapText="1"/>
    </xf>
    <xf numFmtId="0" fontId="10" fillId="5" borderId="2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" fillId="2" borderId="16" xfId="2" applyFont="1" applyFill="1" applyBorder="1" applyAlignment="1">
      <alignment horizontal="left" vertical="center" wrapText="1"/>
    </xf>
    <xf numFmtId="0" fontId="8" fillId="0" borderId="0" xfId="0" applyFont="1"/>
    <xf numFmtId="4" fontId="13" fillId="2" borderId="28" xfId="1" applyNumberFormat="1" applyFont="1" applyFill="1" applyBorder="1" applyAlignment="1">
      <alignment horizontal="center" vertical="center" wrapText="1"/>
    </xf>
    <xf numFmtId="4" fontId="1" fillId="2" borderId="1" xfId="2" applyNumberFormat="1" applyFont="1" applyFill="1" applyBorder="1" applyAlignment="1">
      <alignment horizontal="left" vertical="top" wrapText="1"/>
    </xf>
    <xf numFmtId="4" fontId="13" fillId="0" borderId="0" xfId="0" applyNumberFormat="1" applyFont="1" applyAlignment="1">
      <alignment vertical="center"/>
    </xf>
    <xf numFmtId="4" fontId="13" fillId="2" borderId="28" xfId="0" applyNumberFormat="1" applyFont="1" applyFill="1" applyBorder="1" applyAlignment="1">
      <alignment horizontal="left" vertical="center"/>
    </xf>
    <xf numFmtId="4" fontId="1" fillId="2" borderId="1" xfId="2" applyNumberFormat="1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0" borderId="0" xfId="0" applyFont="1" applyBorder="1" applyProtection="1">
      <protection locked="0"/>
    </xf>
    <xf numFmtId="0" fontId="8" fillId="0" borderId="0" xfId="0" applyFont="1" applyFill="1" applyBorder="1" applyProtection="1"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43" fontId="8" fillId="0" borderId="0" xfId="1" applyFont="1" applyBorder="1" applyProtection="1">
      <protection locked="0"/>
    </xf>
    <xf numFmtId="43" fontId="8" fillId="0" borderId="0" xfId="1" applyFont="1" applyFill="1" applyBorder="1" applyProtection="1">
      <protection locked="0"/>
    </xf>
    <xf numFmtId="0" fontId="13" fillId="0" borderId="0" xfId="0" applyFont="1" applyBorder="1" applyProtection="1">
      <protection locked="0"/>
    </xf>
    <xf numFmtId="0" fontId="19" fillId="3" borderId="1" xfId="0" applyFont="1" applyFill="1" applyBorder="1" applyAlignment="1" applyProtection="1">
      <alignment wrapText="1"/>
      <protection hidden="1"/>
    </xf>
    <xf numFmtId="4" fontId="1" fillId="2" borderId="6" xfId="0" applyNumberFormat="1" applyFont="1" applyFill="1" applyBorder="1" applyAlignment="1">
      <alignment horizontal="left" vertical="center" indent="1"/>
    </xf>
    <xf numFmtId="4" fontId="1" fillId="2" borderId="1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" fontId="2" fillId="0" borderId="1" xfId="0" applyNumberFormat="1" applyFont="1" applyBorder="1" applyAlignment="1" applyProtection="1">
      <protection locked="0"/>
    </xf>
    <xf numFmtId="4" fontId="2" fillId="0" borderId="1" xfId="0" applyNumberFormat="1" applyFont="1" applyFill="1" applyBorder="1" applyAlignment="1" applyProtection="1">
      <protection locked="0"/>
    </xf>
    <xf numFmtId="4" fontId="2" fillId="0" borderId="1" xfId="0" applyNumberFormat="1" applyFont="1" applyBorder="1" applyAlignment="1" applyProtection="1">
      <alignment wrapText="1"/>
      <protection locked="0"/>
    </xf>
    <xf numFmtId="0" fontId="2" fillId="0" borderId="1" xfId="0" applyFont="1" applyFill="1" applyBorder="1" applyAlignment="1" applyProtection="1">
      <protection locked="0"/>
    </xf>
    <xf numFmtId="15" fontId="2" fillId="0" borderId="1" xfId="0" applyNumberFormat="1" applyFont="1" applyBorder="1" applyAlignment="1" applyProtection="1">
      <protection locked="0"/>
    </xf>
    <xf numFmtId="0" fontId="13" fillId="2" borderId="28" xfId="1" applyNumberFormat="1" applyFont="1" applyFill="1" applyBorder="1" applyAlignment="1">
      <alignment horizontal="center" vertical="center" wrapText="1"/>
    </xf>
    <xf numFmtId="4" fontId="13" fillId="2" borderId="24" xfId="3" applyNumberFormat="1" applyFont="1" applyFill="1" applyBorder="1" applyAlignment="1">
      <alignment horizontal="center" vertical="center" wrapText="1"/>
    </xf>
    <xf numFmtId="0" fontId="1" fillId="0" borderId="1" xfId="3" applyNumberFormat="1" applyFont="1" applyFill="1" applyBorder="1" applyAlignment="1">
      <alignment horizontal="center" vertical="top"/>
    </xf>
    <xf numFmtId="0" fontId="1" fillId="0" borderId="1" xfId="3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/>
    </xf>
    <xf numFmtId="4" fontId="8" fillId="0" borderId="29" xfId="0" applyNumberFormat="1" applyFont="1" applyFill="1" applyBorder="1" applyAlignment="1">
      <alignment horizontal="right"/>
    </xf>
    <xf numFmtId="0" fontId="2" fillId="0" borderId="1" xfId="3" applyNumberFormat="1" applyFont="1" applyFill="1" applyBorder="1" applyAlignment="1">
      <alignment horizontal="center" vertical="top"/>
    </xf>
    <xf numFmtId="0" fontId="2" fillId="0" borderId="1" xfId="3" applyFont="1" applyFill="1" applyBorder="1" applyAlignment="1">
      <alignment vertical="top" wrapText="1"/>
    </xf>
    <xf numFmtId="0" fontId="2" fillId="0" borderId="1" xfId="3" applyFont="1" applyBorder="1" applyAlignment="1">
      <alignment vertical="top" wrapText="1"/>
    </xf>
    <xf numFmtId="0" fontId="1" fillId="0" borderId="1" xfId="3" applyFont="1" applyBorder="1" applyAlignment="1">
      <alignment vertical="top" wrapText="1"/>
    </xf>
    <xf numFmtId="0" fontId="2" fillId="0" borderId="36" xfId="3" applyNumberFormat="1" applyFont="1" applyFill="1" applyBorder="1" applyAlignment="1">
      <alignment horizontal="center" vertical="top"/>
    </xf>
    <xf numFmtId="0" fontId="2" fillId="0" borderId="36" xfId="3" applyFont="1" applyBorder="1" applyAlignment="1">
      <alignment vertical="top" wrapText="1"/>
    </xf>
    <xf numFmtId="4" fontId="8" fillId="0" borderId="36" xfId="0" applyNumberFormat="1" applyFont="1" applyFill="1" applyBorder="1" applyAlignment="1">
      <alignment horizontal="right"/>
    </xf>
    <xf numFmtId="4" fontId="8" fillId="0" borderId="37" xfId="0" applyNumberFormat="1" applyFont="1" applyFill="1" applyBorder="1" applyAlignment="1">
      <alignment horizontal="right"/>
    </xf>
    <xf numFmtId="0" fontId="8" fillId="0" borderId="0" xfId="8" applyProtection="1">
      <protection locked="0"/>
    </xf>
    <xf numFmtId="0" fontId="8" fillId="0" borderId="0" xfId="8"/>
    <xf numFmtId="0" fontId="9" fillId="0" borderId="0" xfId="8" applyFont="1"/>
    <xf numFmtId="0" fontId="2" fillId="0" borderId="0" xfId="3" applyFont="1" applyAlignment="1" applyProtection="1">
      <alignment vertical="top"/>
    </xf>
    <xf numFmtId="0" fontId="2" fillId="0" borderId="0" xfId="3" applyFont="1" applyAlignment="1">
      <alignment vertical="top" wrapText="1"/>
    </xf>
    <xf numFmtId="4" fontId="2" fillId="0" borderId="0" xfId="3" applyNumberFormat="1" applyFont="1" applyAlignment="1">
      <alignment vertical="top"/>
    </xf>
    <xf numFmtId="0" fontId="2" fillId="0" borderId="0" xfId="3" applyFont="1" applyAlignment="1">
      <alignment vertical="top"/>
    </xf>
    <xf numFmtId="0" fontId="2" fillId="0" borderId="0" xfId="3" applyFont="1" applyAlignment="1" applyProtection="1">
      <alignment vertical="top" wrapText="1"/>
      <protection locked="0"/>
    </xf>
    <xf numFmtId="0" fontId="2" fillId="0" borderId="0" xfId="3" applyFont="1" applyAlignment="1" applyProtection="1">
      <alignment horizontal="left" vertical="top" wrapText="1" indent="5"/>
      <protection locked="0"/>
    </xf>
    <xf numFmtId="0" fontId="2" fillId="0" borderId="0" xfId="3" applyFont="1" applyAlignment="1" applyProtection="1">
      <alignment vertical="top"/>
      <protection locked="0"/>
    </xf>
    <xf numFmtId="0" fontId="2" fillId="0" borderId="0" xfId="3" applyFont="1" applyBorder="1" applyAlignment="1" applyProtection="1">
      <alignment horizontal="left" vertical="top" wrapText="1" indent="2"/>
      <protection locked="0"/>
    </xf>
    <xf numFmtId="0" fontId="10" fillId="5" borderId="23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justify"/>
    </xf>
    <xf numFmtId="0" fontId="8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1" fillId="2" borderId="1" xfId="2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6" xfId="2" applyFont="1" applyFill="1" applyBorder="1" applyAlignment="1">
      <alignment horizontal="left" vertical="top" wrapText="1"/>
    </xf>
    <xf numFmtId="0" fontId="1" fillId="2" borderId="4" xfId="2" applyFont="1" applyFill="1" applyBorder="1" applyAlignment="1">
      <alignment horizontal="left" vertical="top" wrapText="1"/>
    </xf>
    <xf numFmtId="0" fontId="1" fillId="2" borderId="16" xfId="2" applyFont="1" applyFill="1" applyBorder="1" applyAlignment="1">
      <alignment horizontal="left" vertical="top" wrapText="1"/>
    </xf>
    <xf numFmtId="0" fontId="1" fillId="2" borderId="6" xfId="2" applyFont="1" applyFill="1" applyBorder="1" applyAlignment="1">
      <alignment horizontal="left" vertical="top"/>
    </xf>
    <xf numFmtId="0" fontId="1" fillId="2" borderId="16" xfId="2" applyFont="1" applyFill="1" applyBorder="1" applyAlignment="1">
      <alignment horizontal="left" vertical="top"/>
    </xf>
    <xf numFmtId="0" fontId="2" fillId="0" borderId="0" xfId="3" applyFont="1" applyFill="1" applyBorder="1" applyAlignment="1">
      <alignment horizontal="left" wrapText="1"/>
    </xf>
    <xf numFmtId="0" fontId="2" fillId="0" borderId="0" xfId="3" applyFont="1" applyFill="1" applyBorder="1" applyAlignment="1">
      <alignment horizontal="left" vertical="top" wrapText="1"/>
    </xf>
    <xf numFmtId="0" fontId="1" fillId="0" borderId="31" xfId="3" applyFont="1" applyFill="1" applyBorder="1" applyAlignment="1">
      <alignment horizontal="center"/>
    </xf>
    <xf numFmtId="0" fontId="10" fillId="5" borderId="22" xfId="0" applyFont="1" applyFill="1" applyBorder="1" applyAlignment="1" applyProtection="1">
      <alignment horizontal="center" vertical="center" wrapText="1"/>
      <protection locked="0"/>
    </xf>
    <xf numFmtId="49" fontId="8" fillId="0" borderId="26" xfId="0" applyNumberFormat="1" applyFont="1" applyFill="1" applyBorder="1" applyAlignment="1">
      <alignment wrapText="1"/>
    </xf>
    <xf numFmtId="4" fontId="8" fillId="0" borderId="26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left"/>
    </xf>
    <xf numFmtId="0" fontId="2" fillId="0" borderId="0" xfId="3" applyFont="1" applyAlignment="1" applyProtection="1">
      <alignment vertical="top"/>
      <protection locked="0"/>
    </xf>
    <xf numFmtId="0" fontId="2" fillId="0" borderId="0" xfId="3" applyFont="1" applyBorder="1" applyAlignment="1" applyProtection="1">
      <alignment horizontal="left" vertical="top" wrapText="1"/>
      <protection locked="0"/>
    </xf>
    <xf numFmtId="4" fontId="8" fillId="0" borderId="28" xfId="0" applyNumberFormat="1" applyFont="1" applyFill="1" applyBorder="1" applyAlignment="1">
      <alignment horizontal="right" wrapText="1"/>
    </xf>
    <xf numFmtId="0" fontId="8" fillId="0" borderId="1" xfId="0" applyFont="1" applyBorder="1" applyAlignment="1">
      <alignment horizontal="left"/>
    </xf>
    <xf numFmtId="2" fontId="8" fillId="0" borderId="25" xfId="0" applyNumberFormat="1" applyFont="1" applyFill="1" applyBorder="1" applyAlignment="1">
      <alignment wrapText="1"/>
    </xf>
    <xf numFmtId="49" fontId="22" fillId="0" borderId="1" xfId="0" applyNumberFormat="1" applyFont="1" applyFill="1" applyBorder="1" applyAlignment="1">
      <alignment horizontal="left"/>
    </xf>
    <xf numFmtId="164" fontId="22" fillId="0" borderId="1" xfId="0" applyNumberFormat="1" applyFont="1" applyFill="1" applyBorder="1"/>
    <xf numFmtId="2" fontId="8" fillId="0" borderId="1" xfId="0" applyNumberFormat="1" applyFont="1" applyFill="1" applyBorder="1" applyAlignment="1">
      <alignment wrapText="1"/>
    </xf>
    <xf numFmtId="49" fontId="8" fillId="0" borderId="38" xfId="0" applyNumberFormat="1" applyFont="1" applyFill="1" applyBorder="1" applyAlignment="1">
      <alignment horizontal="left"/>
    </xf>
    <xf numFmtId="4" fontId="8" fillId="0" borderId="32" xfId="0" applyNumberFormat="1" applyFont="1" applyFill="1" applyBorder="1" applyAlignment="1">
      <alignment wrapText="1"/>
    </xf>
    <xf numFmtId="4" fontId="2" fillId="0" borderId="26" xfId="0" applyNumberFormat="1" applyFont="1" applyFill="1" applyBorder="1" applyAlignment="1">
      <alignment wrapText="1"/>
    </xf>
    <xf numFmtId="0" fontId="8" fillId="0" borderId="28" xfId="0" applyFont="1" applyFill="1" applyBorder="1" applyAlignment="1">
      <alignment horizontal="center" wrapText="1"/>
    </xf>
    <xf numFmtId="0" fontId="17" fillId="0" borderId="28" xfId="0" quotePrefix="1" applyFont="1" applyBorder="1" applyAlignment="1">
      <alignment horizontal="left" wrapText="1"/>
    </xf>
    <xf numFmtId="0" fontId="17" fillId="0" borderId="39" xfId="0" applyFont="1" applyBorder="1" applyAlignment="1">
      <alignment wrapText="1"/>
    </xf>
    <xf numFmtId="0" fontId="17" fillId="0" borderId="1" xfId="0" quotePrefix="1" applyFont="1" applyBorder="1" applyAlignment="1">
      <alignment horizontal="left" wrapText="1"/>
    </xf>
    <xf numFmtId="0" fontId="17" fillId="0" borderId="1" xfId="0" applyFont="1" applyBorder="1" applyAlignment="1">
      <alignment wrapText="1"/>
    </xf>
    <xf numFmtId="164" fontId="8" fillId="0" borderId="19" xfId="0" applyNumberFormat="1" applyFont="1" applyFill="1" applyBorder="1"/>
    <xf numFmtId="4" fontId="13" fillId="0" borderId="1" xfId="0" applyNumberFormat="1" applyFont="1" applyFill="1" applyBorder="1"/>
    <xf numFmtId="4" fontId="8" fillId="0" borderId="1" xfId="0" applyNumberFormat="1" applyFont="1" applyFill="1" applyBorder="1"/>
    <xf numFmtId="0" fontId="8" fillId="0" borderId="0" xfId="0" applyFont="1" applyFill="1" applyBorder="1" applyProtection="1"/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justify" vertical="center"/>
    </xf>
    <xf numFmtId="0" fontId="1" fillId="0" borderId="28" xfId="3" applyFont="1" applyFill="1" applyBorder="1" applyAlignment="1">
      <alignment horizontal="center"/>
    </xf>
    <xf numFmtId="0" fontId="1" fillId="0" borderId="28" xfId="3" applyFont="1" applyFill="1" applyBorder="1" applyAlignment="1">
      <alignment horizontal="left" wrapText="1"/>
    </xf>
    <xf numFmtId="0" fontId="2" fillId="0" borderId="28" xfId="3" applyFont="1" applyFill="1" applyBorder="1" applyAlignment="1">
      <alignment horizontal="left"/>
    </xf>
    <xf numFmtId="0" fontId="2" fillId="0" borderId="28" xfId="3" applyFont="1" applyFill="1" applyBorder="1"/>
    <xf numFmtId="0" fontId="2" fillId="0" borderId="28" xfId="3" applyFont="1" applyFill="1" applyBorder="1" applyAlignment="1">
      <alignment horizontal="center"/>
    </xf>
    <xf numFmtId="0" fontId="2" fillId="0" borderId="28" xfId="3" applyFont="1" applyFill="1" applyBorder="1" applyAlignment="1">
      <alignment horizontal="left" wrapText="1"/>
    </xf>
    <xf numFmtId="0" fontId="2" fillId="0" borderId="28" xfId="3" applyFont="1" applyFill="1" applyBorder="1" applyAlignment="1">
      <alignment wrapText="1"/>
    </xf>
    <xf numFmtId="0" fontId="1" fillId="0" borderId="28" xfId="3" applyFont="1" applyFill="1" applyBorder="1" applyAlignment="1">
      <alignment wrapText="1"/>
    </xf>
    <xf numFmtId="4" fontId="8" fillId="6" borderId="1" xfId="0" applyNumberFormat="1" applyFont="1" applyFill="1" applyBorder="1"/>
    <xf numFmtId="4" fontId="2" fillId="0" borderId="28" xfId="3" applyNumberFormat="1" applyFont="1" applyFill="1" applyBorder="1"/>
    <xf numFmtId="0" fontId="13" fillId="0" borderId="28" xfId="0" applyFont="1" applyBorder="1" applyAlignment="1">
      <alignment horizontal="justify" vertical="center" wrapText="1"/>
    </xf>
    <xf numFmtId="0" fontId="8" fillId="0" borderId="28" xfId="0" applyFont="1" applyBorder="1" applyAlignment="1">
      <alignment horizontal="justify" vertical="center" wrapText="1"/>
    </xf>
    <xf numFmtId="0" fontId="2" fillId="0" borderId="0" xfId="3" applyFont="1" applyFill="1" applyBorder="1" applyAlignment="1">
      <alignment horizontal="left" indent="1"/>
    </xf>
  </cellXfs>
  <cellStyles count="24">
    <cellStyle name="Euro" xfId="10"/>
    <cellStyle name="Millares 2" xfId="1"/>
    <cellStyle name="Millares 2 2" xfId="11"/>
    <cellStyle name="Millares 2 3" xfId="12"/>
    <cellStyle name="Millares 3" xfId="13"/>
    <cellStyle name="Moneda 2" xfId="14"/>
    <cellStyle name="Normal" xfId="0" builtinId="0"/>
    <cellStyle name="Normal 2" xfId="2"/>
    <cellStyle name="Normal 2 2" xfId="3"/>
    <cellStyle name="Normal 2 3" xfId="15"/>
    <cellStyle name="Normal 3" xfId="8"/>
    <cellStyle name="Normal 3 2" xfId="16"/>
    <cellStyle name="Normal 4" xfId="4"/>
    <cellStyle name="Normal 4 2" xfId="18"/>
    <cellStyle name="Normal 4 3" xfId="17"/>
    <cellStyle name="Normal 5" xfId="5"/>
    <cellStyle name="Normal 5 2" xfId="20"/>
    <cellStyle name="Normal 5 3" xfId="19"/>
    <cellStyle name="Normal 56" xfId="6"/>
    <cellStyle name="Normal 6" xfId="21"/>
    <cellStyle name="Normal 6 2" xfId="22"/>
    <cellStyle name="Normal 7" xfId="23"/>
    <cellStyle name="Normal 8" xfId="9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cols>
    <col min="1" max="16384" width="11.42578125" style="337"/>
  </cols>
  <sheetData>
    <row r="1" spans="1:2" x14ac:dyDescent="0.2">
      <c r="A1" s="336"/>
      <c r="B1" s="336"/>
    </row>
    <row r="2020" spans="1:1" x14ac:dyDescent="0.2">
      <c r="A2020" s="338" t="s">
        <v>359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zoomScaleNormal="100" zoomScaleSheetLayoutView="100" workbookViewId="0">
      <selection activeCell="D42" sqref="D42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5" width="17.7109375" style="9" customWidth="1"/>
    <col min="6" max="6" width="17.7109375" style="8" customWidth="1"/>
    <col min="7" max="16384" width="11.42578125" style="8"/>
  </cols>
  <sheetData>
    <row r="1" spans="1:6" ht="11.25" customHeight="1" x14ac:dyDescent="0.2">
      <c r="A1" s="3" t="s">
        <v>43</v>
      </c>
      <c r="B1" s="3"/>
      <c r="C1" s="4"/>
      <c r="D1" s="4"/>
      <c r="E1" s="4"/>
      <c r="F1" s="7"/>
    </row>
    <row r="2" spans="1:6" ht="11.25" customHeight="1" x14ac:dyDescent="0.2">
      <c r="A2" s="3" t="s">
        <v>237</v>
      </c>
      <c r="B2" s="3"/>
      <c r="C2" s="4"/>
      <c r="D2" s="4"/>
      <c r="E2" s="4"/>
    </row>
    <row r="3" spans="1:6" s="284" customFormat="1" ht="11.25" customHeight="1" x14ac:dyDescent="0.2">
      <c r="A3" s="3"/>
      <c r="B3" s="3"/>
      <c r="C3" s="4"/>
      <c r="D3" s="4"/>
      <c r="E3" s="4"/>
    </row>
    <row r="4" spans="1:6" ht="11.25" customHeight="1" x14ac:dyDescent="0.2"/>
    <row r="5" spans="1:6" ht="11.25" customHeight="1" x14ac:dyDescent="0.2">
      <c r="A5" s="62" t="s">
        <v>183</v>
      </c>
      <c r="B5" s="62"/>
      <c r="C5" s="63"/>
      <c r="D5" s="63"/>
      <c r="E5" s="63"/>
      <c r="F5" s="12" t="s">
        <v>80</v>
      </c>
    </row>
    <row r="6" spans="1:6" s="19" customFormat="1" x14ac:dyDescent="0.2">
      <c r="A6" s="64"/>
      <c r="B6" s="64"/>
      <c r="C6" s="63"/>
      <c r="D6" s="63"/>
      <c r="E6" s="63"/>
    </row>
    <row r="7" spans="1:6" ht="15" customHeight="1" x14ac:dyDescent="0.2">
      <c r="A7" s="15" t="s">
        <v>46</v>
      </c>
      <c r="B7" s="16" t="s">
        <v>47</v>
      </c>
      <c r="C7" s="58" t="s">
        <v>75</v>
      </c>
      <c r="D7" s="58" t="s">
        <v>76</v>
      </c>
      <c r="E7" s="58" t="s">
        <v>77</v>
      </c>
      <c r="F7" s="59" t="s">
        <v>78</v>
      </c>
    </row>
    <row r="8" spans="1:6" x14ac:dyDescent="0.2">
      <c r="A8" s="365">
        <v>125105911</v>
      </c>
      <c r="B8" s="366" t="s">
        <v>454</v>
      </c>
      <c r="C8" s="369">
        <v>172255.6</v>
      </c>
      <c r="D8" s="369">
        <v>172255.6</v>
      </c>
      <c r="E8" s="187"/>
      <c r="F8" s="150"/>
    </row>
    <row r="9" spans="1:6" x14ac:dyDescent="0.2">
      <c r="A9" s="365">
        <v>125315951</v>
      </c>
      <c r="B9" s="366" t="s">
        <v>455</v>
      </c>
      <c r="C9" s="369">
        <v>1732500</v>
      </c>
      <c r="D9" s="369">
        <v>1732500</v>
      </c>
      <c r="E9" s="187"/>
      <c r="F9" s="150"/>
    </row>
    <row r="10" spans="1:6" x14ac:dyDescent="0.2">
      <c r="A10" s="365">
        <v>125415971</v>
      </c>
      <c r="B10" s="366" t="s">
        <v>456</v>
      </c>
      <c r="C10" s="369">
        <v>28212</v>
      </c>
      <c r="D10" s="369">
        <v>28212</v>
      </c>
      <c r="E10" s="187"/>
      <c r="F10" s="150"/>
    </row>
    <row r="11" spans="1:6" x14ac:dyDescent="0.2">
      <c r="A11" s="365">
        <v>125905991</v>
      </c>
      <c r="B11" s="366" t="s">
        <v>457</v>
      </c>
      <c r="C11" s="369">
        <v>856557.58</v>
      </c>
      <c r="D11" s="369">
        <v>856557.58</v>
      </c>
      <c r="E11" s="187"/>
      <c r="F11" s="150"/>
    </row>
    <row r="12" spans="1:6" x14ac:dyDescent="0.2">
      <c r="A12" s="184"/>
      <c r="B12" s="184"/>
      <c r="C12" s="145"/>
      <c r="D12" s="187"/>
      <c r="E12" s="187"/>
      <c r="F12" s="150"/>
    </row>
    <row r="13" spans="1:6" x14ac:dyDescent="0.2">
      <c r="A13" s="181"/>
      <c r="B13" s="181" t="s">
        <v>277</v>
      </c>
      <c r="C13" s="153">
        <f>SUM(C8:C12)</f>
        <v>2789525.18</v>
      </c>
      <c r="D13" s="153">
        <f>SUM(D8:D12)</f>
        <v>2789525.18</v>
      </c>
      <c r="E13" s="153">
        <f>SUM(E8:E12)</f>
        <v>0</v>
      </c>
      <c r="F13" s="181"/>
    </row>
    <row r="14" spans="1:6" x14ac:dyDescent="0.2">
      <c r="A14" s="167"/>
      <c r="B14" s="167"/>
      <c r="C14" s="175"/>
      <c r="D14" s="175"/>
      <c r="E14" s="175"/>
      <c r="F14" s="167"/>
    </row>
    <row r="15" spans="1:6" x14ac:dyDescent="0.2">
      <c r="A15" s="167"/>
      <c r="B15" s="167"/>
      <c r="C15" s="175"/>
      <c r="D15" s="175"/>
      <c r="E15" s="175"/>
      <c r="F15" s="167"/>
    </row>
    <row r="16" spans="1:6" ht="11.25" customHeight="1" x14ac:dyDescent="0.2">
      <c r="A16" s="65" t="s">
        <v>256</v>
      </c>
      <c r="B16" s="66"/>
      <c r="C16" s="63"/>
      <c r="D16" s="63"/>
      <c r="E16" s="63"/>
      <c r="F16" s="12" t="s">
        <v>80</v>
      </c>
    </row>
    <row r="17" spans="1:6" x14ac:dyDescent="0.2">
      <c r="A17" s="67"/>
      <c r="B17" s="67"/>
      <c r="C17" s="68"/>
      <c r="D17" s="68"/>
      <c r="E17" s="68"/>
    </row>
    <row r="18" spans="1:6" ht="15" customHeight="1" x14ac:dyDescent="0.2">
      <c r="A18" s="15" t="s">
        <v>46</v>
      </c>
      <c r="B18" s="16" t="s">
        <v>47</v>
      </c>
      <c r="C18" s="58" t="s">
        <v>75</v>
      </c>
      <c r="D18" s="58" t="s">
        <v>76</v>
      </c>
      <c r="E18" s="58" t="s">
        <v>77</v>
      </c>
      <c r="F18" s="59" t="s">
        <v>78</v>
      </c>
    </row>
    <row r="19" spans="1:6" s="251" customFormat="1" ht="11.25" customHeight="1" x14ac:dyDescent="0.2">
      <c r="A19" s="168" t="s">
        <v>458</v>
      </c>
      <c r="B19" s="366" t="s">
        <v>459</v>
      </c>
      <c r="C19" s="369">
        <v>-83139.19</v>
      </c>
      <c r="D19" s="369">
        <v>-83977.35</v>
      </c>
      <c r="E19" s="369">
        <v>-838.16</v>
      </c>
      <c r="F19" s="150"/>
    </row>
    <row r="20" spans="1:6" s="292" customFormat="1" ht="11.25" customHeight="1" x14ac:dyDescent="0.2">
      <c r="A20" s="168" t="s">
        <v>460</v>
      </c>
      <c r="B20" s="366" t="s">
        <v>461</v>
      </c>
      <c r="C20" s="369">
        <v>-173250</v>
      </c>
      <c r="D20" s="369">
        <v>-173250</v>
      </c>
      <c r="E20" s="369">
        <v>0</v>
      </c>
      <c r="F20" s="150"/>
    </row>
    <row r="21" spans="1:6" s="284" customFormat="1" ht="11.25" customHeight="1" x14ac:dyDescent="0.2">
      <c r="A21" s="168" t="s">
        <v>462</v>
      </c>
      <c r="B21" s="366" t="s">
        <v>463</v>
      </c>
      <c r="C21" s="369">
        <v>-9284.2999999999993</v>
      </c>
      <c r="D21" s="369">
        <v>-12105.5</v>
      </c>
      <c r="E21" s="369">
        <v>-2821.2</v>
      </c>
      <c r="F21" s="150"/>
    </row>
    <row r="22" spans="1:6" x14ac:dyDescent="0.2">
      <c r="A22" s="168" t="s">
        <v>464</v>
      </c>
      <c r="B22" s="366" t="s">
        <v>465</v>
      </c>
      <c r="C22" s="369">
        <v>-777736.57</v>
      </c>
      <c r="D22" s="369">
        <v>-777736.57</v>
      </c>
      <c r="E22" s="369">
        <v>0</v>
      </c>
      <c r="F22" s="150"/>
    </row>
    <row r="23" spans="1:6" x14ac:dyDescent="0.2">
      <c r="A23" s="181"/>
      <c r="B23" s="181" t="s">
        <v>278</v>
      </c>
      <c r="C23" s="153">
        <f>SUM(C19:C22)</f>
        <v>-1043410.0599999999</v>
      </c>
      <c r="D23" s="153">
        <f>SUM(D19:D22)</f>
        <v>-1047069.4199999999</v>
      </c>
      <c r="E23" s="153">
        <f>SUM(E19:E22)</f>
        <v>-3659.3599999999997</v>
      </c>
      <c r="F23" s="181"/>
    </row>
    <row r="24" spans="1:6" x14ac:dyDescent="0.2">
      <c r="A24" s="167"/>
      <c r="B24" s="167"/>
      <c r="C24" s="175"/>
      <c r="D24" s="175"/>
      <c r="E24" s="175"/>
      <c r="F24" s="167"/>
    </row>
    <row r="25" spans="1:6" x14ac:dyDescent="0.2">
      <c r="A25" s="167"/>
      <c r="B25" s="167"/>
      <c r="C25" s="175"/>
      <c r="D25" s="175"/>
      <c r="E25" s="175"/>
      <c r="F25" s="167"/>
    </row>
    <row r="26" spans="1:6" ht="11.25" customHeight="1" x14ac:dyDescent="0.2">
      <c r="A26" s="66" t="s">
        <v>191</v>
      </c>
      <c r="B26" s="167"/>
      <c r="C26" s="69"/>
      <c r="D26" s="69"/>
      <c r="E26" s="53"/>
      <c r="F26" s="54" t="s">
        <v>81</v>
      </c>
    </row>
    <row r="27" spans="1:6" x14ac:dyDescent="0.2">
      <c r="A27" s="45"/>
      <c r="B27" s="45"/>
      <c r="C27" s="22"/>
    </row>
    <row r="28" spans="1:6" ht="15" customHeight="1" x14ac:dyDescent="0.2">
      <c r="A28" s="15" t="s">
        <v>46</v>
      </c>
      <c r="B28" s="16" t="s">
        <v>47</v>
      </c>
      <c r="C28" s="58" t="s">
        <v>75</v>
      </c>
      <c r="D28" s="58" t="s">
        <v>76</v>
      </c>
      <c r="E28" s="58" t="s">
        <v>77</v>
      </c>
      <c r="F28" s="59" t="s">
        <v>78</v>
      </c>
    </row>
    <row r="29" spans="1:6" x14ac:dyDescent="0.2">
      <c r="A29" s="365">
        <v>127106311</v>
      </c>
      <c r="B29" s="366" t="s">
        <v>466</v>
      </c>
      <c r="C29" s="369">
        <v>505835.3</v>
      </c>
      <c r="D29" s="369">
        <v>575835.30000000005</v>
      </c>
      <c r="E29" s="187">
        <v>70000</v>
      </c>
      <c r="F29" s="150"/>
    </row>
    <row r="30" spans="1:6" x14ac:dyDescent="0.2">
      <c r="A30" s="184"/>
      <c r="B30" s="184"/>
      <c r="C30" s="145"/>
      <c r="D30" s="187"/>
      <c r="E30" s="187"/>
      <c r="F30" s="150"/>
    </row>
    <row r="31" spans="1:6" x14ac:dyDescent="0.2">
      <c r="A31" s="184"/>
      <c r="B31" s="184"/>
      <c r="C31" s="145"/>
      <c r="D31" s="187"/>
      <c r="E31" s="187"/>
      <c r="F31" s="150"/>
    </row>
    <row r="32" spans="1:6" x14ac:dyDescent="0.2">
      <c r="A32" s="184"/>
      <c r="B32" s="184"/>
      <c r="C32" s="145"/>
      <c r="D32" s="187"/>
      <c r="E32" s="187"/>
      <c r="F32" s="150"/>
    </row>
    <row r="33" spans="1:6" x14ac:dyDescent="0.2">
      <c r="A33" s="184"/>
      <c r="B33" s="184"/>
      <c r="C33" s="145"/>
      <c r="D33" s="187"/>
      <c r="E33" s="187"/>
      <c r="F33" s="150"/>
    </row>
    <row r="34" spans="1:6" x14ac:dyDescent="0.2">
      <c r="A34" s="184"/>
      <c r="B34" s="184"/>
      <c r="C34" s="145"/>
      <c r="D34" s="187"/>
      <c r="E34" s="187"/>
      <c r="F34" s="150"/>
    </row>
    <row r="35" spans="1:6" x14ac:dyDescent="0.2">
      <c r="A35" s="188"/>
      <c r="B35" s="188" t="s">
        <v>279</v>
      </c>
      <c r="C35" s="189">
        <f>SUM(C29:C34)</f>
        <v>505835.3</v>
      </c>
      <c r="D35" s="189">
        <f>SUM(D29:D34)</f>
        <v>575835.30000000005</v>
      </c>
      <c r="E35" s="189">
        <f>SUM(E29:E34)</f>
        <v>70000</v>
      </c>
      <c r="F35" s="189"/>
    </row>
    <row r="36" spans="1:6" x14ac:dyDescent="0.2">
      <c r="A36" s="160"/>
      <c r="B36" s="161"/>
      <c r="C36" s="162"/>
      <c r="D36" s="162"/>
      <c r="E36" s="162"/>
      <c r="F36" s="161"/>
    </row>
  </sheetData>
  <dataValidations count="6">
    <dataValidation allowBlank="1" showInputMessage="1" showErrorMessage="1" prompt="Corresponde al nombre o descripción de la cuenta de acuerdo al Plan de Cuentas emitido por el CONAC." sqref="B7 B28 B18"/>
    <dataValidation allowBlank="1" showInputMessage="1" showErrorMessage="1" prompt="Saldo al 31 de diciembre del año anterior a la cuenta pública que se presenta." sqref="C7 C28 C18"/>
    <dataValidation allowBlank="1" showInputMessage="1" showErrorMessage="1" prompt="Diferencia entre el saldo final y el inicial presentados." sqref="E7 E28 E18"/>
    <dataValidation allowBlank="1" showInputMessage="1" showErrorMessage="1" prompt="Indicar el medio como se está amortizando el intangible, por tiempo, por uso." sqref="F7 F28 F18"/>
    <dataValidation allowBlank="1" showInputMessage="1" showErrorMessage="1" prompt="Importe final del periodo que corresponde la cuenta pública presentada (trimestral: 1er, 2do, 3ro. o 4to.)." sqref="D28 D18 D7"/>
    <dataValidation allowBlank="1" showInputMessage="1" showErrorMessage="1" prompt="Corresponde al número de la cuenta de acuerdo al Plan de Cuentas emitido por el CONAC." sqref="A7 A18 A28"/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zoomScaleNormal="100" zoomScaleSheetLayoutView="100" workbookViewId="0">
      <selection activeCell="A5" sqref="A5"/>
    </sheetView>
  </sheetViews>
  <sheetFormatPr baseColWidth="10" defaultRowHeight="11.25" x14ac:dyDescent="0.2"/>
  <cols>
    <col min="1" max="1" width="20.7109375" style="70" customWidth="1"/>
    <col min="2" max="7" width="11.42578125" style="70"/>
    <col min="8" max="8" width="17.7109375" style="70" customWidth="1"/>
    <col min="9" max="16384" width="11.42578125" style="70"/>
  </cols>
  <sheetData>
    <row r="1" spans="1:17" x14ac:dyDescent="0.2">
      <c r="A1" s="3" t="s">
        <v>43</v>
      </c>
      <c r="B1" s="3"/>
      <c r="C1" s="3"/>
      <c r="D1" s="3"/>
      <c r="E1" s="3"/>
      <c r="F1" s="3"/>
      <c r="G1" s="3"/>
      <c r="H1" s="7"/>
    </row>
    <row r="2" spans="1:17" x14ac:dyDescent="0.2">
      <c r="A2" s="3" t="s">
        <v>237</v>
      </c>
      <c r="B2" s="3"/>
      <c r="C2" s="3"/>
      <c r="D2" s="3"/>
      <c r="E2" s="3"/>
      <c r="F2" s="3"/>
      <c r="G2" s="3"/>
      <c r="H2" s="8"/>
    </row>
    <row r="3" spans="1:17" x14ac:dyDescent="0.2">
      <c r="A3" s="3"/>
      <c r="B3" s="3"/>
      <c r="C3" s="3"/>
      <c r="D3" s="3"/>
      <c r="E3" s="3"/>
      <c r="F3" s="3"/>
      <c r="G3" s="3"/>
      <c r="H3" s="8"/>
    </row>
    <row r="4" spans="1:17" ht="11.25" customHeight="1" x14ac:dyDescent="0.2">
      <c r="A4" s="8"/>
      <c r="B4" s="8"/>
      <c r="C4" s="8"/>
      <c r="D4" s="8"/>
      <c r="E4" s="8"/>
      <c r="F4" s="8"/>
      <c r="G4" s="3"/>
      <c r="H4" s="271"/>
    </row>
    <row r="5" spans="1:17" ht="11.25" customHeight="1" x14ac:dyDescent="0.2">
      <c r="A5" s="71" t="s">
        <v>83</v>
      </c>
      <c r="B5" s="72"/>
      <c r="C5" s="271"/>
      <c r="D5" s="271"/>
      <c r="E5" s="64"/>
      <c r="F5" s="64"/>
      <c r="G5" s="64"/>
      <c r="H5" s="270" t="s">
        <v>82</v>
      </c>
    </row>
    <row r="6" spans="1:17" x14ac:dyDescent="0.2">
      <c r="J6" s="348"/>
      <c r="K6" s="348"/>
      <c r="L6" s="348"/>
      <c r="M6" s="348"/>
      <c r="N6" s="348"/>
      <c r="O6" s="348"/>
      <c r="P6" s="348"/>
      <c r="Q6" s="348"/>
    </row>
    <row r="7" spans="1:17" x14ac:dyDescent="0.2">
      <c r="A7" s="3" t="s">
        <v>84</v>
      </c>
    </row>
    <row r="8" spans="1:17" ht="52.5" customHeight="1" x14ac:dyDescent="0.2">
      <c r="A8" s="349" t="s">
        <v>85</v>
      </c>
      <c r="B8" s="349"/>
      <c r="C8" s="349"/>
      <c r="D8" s="349"/>
      <c r="E8" s="349"/>
      <c r="F8" s="349"/>
      <c r="G8" s="349"/>
      <c r="H8" s="349"/>
    </row>
  </sheetData>
  <mergeCells count="2">
    <mergeCell ref="J6:Q6"/>
    <mergeCell ref="A8:H8"/>
  </mergeCells>
  <pageMargins left="0.7" right="0.7" top="0.75" bottom="0.75" header="0.3" footer="0.3"/>
  <pageSetup scale="98" orientation="portrait" r:id="rId1"/>
  <colBreaks count="1" manualBreakCount="1">
    <brk id="8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zoomScaleNormal="100" zoomScaleSheetLayoutView="100" workbookViewId="0">
      <selection activeCell="A5" sqref="A5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4" width="17.7109375" style="8" customWidth="1"/>
    <col min="5" max="16384" width="11.42578125" style="8"/>
  </cols>
  <sheetData>
    <row r="1" spans="1:4" x14ac:dyDescent="0.2">
      <c r="A1" s="73" t="s">
        <v>43</v>
      </c>
      <c r="B1" s="73"/>
      <c r="C1" s="6"/>
      <c r="D1" s="7"/>
    </row>
    <row r="2" spans="1:4" x14ac:dyDescent="0.2">
      <c r="A2" s="73" t="s">
        <v>237</v>
      </c>
      <c r="B2" s="73"/>
      <c r="C2" s="6"/>
    </row>
    <row r="3" spans="1:4" x14ac:dyDescent="0.2">
      <c r="A3" s="42"/>
      <c r="B3" s="42"/>
      <c r="C3" s="74"/>
      <c r="D3" s="42"/>
    </row>
    <row r="4" spans="1:4" x14ac:dyDescent="0.2">
      <c r="A4" s="42"/>
      <c r="B4" s="42"/>
      <c r="C4" s="74"/>
      <c r="D4" s="42"/>
    </row>
    <row r="5" spans="1:4" s="35" customFormat="1" ht="11.25" customHeight="1" x14ac:dyDescent="0.25">
      <c r="A5" s="62" t="s">
        <v>283</v>
      </c>
      <c r="B5" s="291"/>
      <c r="C5" s="75"/>
      <c r="D5" s="76" t="s">
        <v>86</v>
      </c>
    </row>
    <row r="6" spans="1:4" x14ac:dyDescent="0.2">
      <c r="A6" s="77"/>
      <c r="B6" s="77"/>
      <c r="C6" s="78"/>
      <c r="D6" s="77"/>
    </row>
    <row r="7" spans="1:4" ht="15" customHeight="1" x14ac:dyDescent="0.2">
      <c r="A7" s="15" t="s">
        <v>46</v>
      </c>
      <c r="B7" s="16" t="s">
        <v>47</v>
      </c>
      <c r="C7" s="17" t="s">
        <v>48</v>
      </c>
      <c r="D7" s="52" t="s">
        <v>59</v>
      </c>
    </row>
    <row r="8" spans="1:4" x14ac:dyDescent="0.2">
      <c r="A8" s="185"/>
      <c r="B8" s="185"/>
      <c r="C8" s="175"/>
      <c r="D8" s="190"/>
    </row>
    <row r="9" spans="1:4" x14ac:dyDescent="0.2">
      <c r="A9" s="185"/>
      <c r="B9" s="185"/>
      <c r="C9" s="191"/>
      <c r="D9" s="190"/>
    </row>
    <row r="10" spans="1:4" x14ac:dyDescent="0.2">
      <c r="A10" s="185"/>
      <c r="B10" s="185"/>
      <c r="C10" s="191"/>
      <c r="D10" s="192"/>
    </row>
    <row r="11" spans="1:4" x14ac:dyDescent="0.2">
      <c r="A11" s="165"/>
      <c r="B11" s="165" t="s">
        <v>284</v>
      </c>
      <c r="C11" s="157">
        <f>SUM(C8:C10)</f>
        <v>0</v>
      </c>
      <c r="D11" s="193"/>
    </row>
    <row r="14" spans="1:4" ht="11.25" customHeight="1" x14ac:dyDescent="0.2">
      <c r="A14" s="62" t="s">
        <v>184</v>
      </c>
      <c r="B14" s="291"/>
      <c r="C14" s="75"/>
      <c r="D14" s="76" t="s">
        <v>86</v>
      </c>
    </row>
    <row r="15" spans="1:4" x14ac:dyDescent="0.2">
      <c r="A15" s="77"/>
      <c r="B15" s="77"/>
      <c r="C15" s="78"/>
      <c r="D15" s="77"/>
    </row>
    <row r="16" spans="1:4" ht="15" customHeight="1" x14ac:dyDescent="0.2">
      <c r="A16" s="15" t="s">
        <v>46</v>
      </c>
      <c r="B16" s="16" t="s">
        <v>47</v>
      </c>
      <c r="C16" s="17" t="s">
        <v>48</v>
      </c>
      <c r="D16" s="52" t="s">
        <v>59</v>
      </c>
    </row>
    <row r="17" spans="1:4" x14ac:dyDescent="0.2">
      <c r="A17" s="185"/>
      <c r="B17" s="185"/>
      <c r="C17" s="175"/>
      <c r="D17" s="190"/>
    </row>
    <row r="18" spans="1:4" x14ac:dyDescent="0.2">
      <c r="A18" s="185"/>
      <c r="B18" s="185"/>
      <c r="C18" s="191"/>
      <c r="D18" s="190"/>
    </row>
    <row r="19" spans="1:4" x14ac:dyDescent="0.2">
      <c r="A19" s="185"/>
      <c r="B19" s="185"/>
      <c r="C19" s="191"/>
      <c r="D19" s="192"/>
    </row>
    <row r="20" spans="1:4" x14ac:dyDescent="0.2">
      <c r="A20" s="165"/>
      <c r="B20" s="165" t="s">
        <v>280</v>
      </c>
      <c r="C20" s="157">
        <f>SUM(C17:C19)</f>
        <v>0</v>
      </c>
      <c r="D20" s="193"/>
    </row>
  </sheetData>
  <dataValidations count="4">
    <dataValidation allowBlank="1" showInputMessage="1" showErrorMessage="1" prompt="Características cualitativas significativas que les impacten financieramente." sqref="D7 D16"/>
    <dataValidation allowBlank="1" showInputMessage="1" showErrorMessage="1" prompt="Corresponde al nombre o descripción de la cuenta de acuerdo al Plan de Cuentas emitido por el CONAC." sqref="B7 B16"/>
    <dataValidation allowBlank="1" showInputMessage="1" showErrorMessage="1" prompt="Saldo final del periodo que corresponde la cuenta pública presentada (trimestral: 1er, 2do, 3ro. o 4to.)." sqref="C7 C16"/>
    <dataValidation allowBlank="1" showInputMessage="1" showErrorMessage="1" prompt="Corresponde al número de la cuenta de acuerdo al Plan de Cuentas emitido por el CONAC." sqref="A7 A16"/>
  </dataValidation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zoomScaleSheetLayoutView="100" workbookViewId="0">
      <selection activeCell="A8" sqref="A8:D17"/>
    </sheetView>
  </sheetViews>
  <sheetFormatPr baseColWidth="10" defaultColWidth="13.7109375" defaultRowHeight="11.25" x14ac:dyDescent="0.2"/>
  <cols>
    <col min="1" max="1" width="20.7109375" style="8" customWidth="1"/>
    <col min="2" max="2" width="50.7109375" style="8" customWidth="1"/>
    <col min="3" max="7" width="17.7109375" style="9" customWidth="1"/>
    <col min="8" max="8" width="17.7109375" style="8" customWidth="1"/>
    <col min="9" max="16384" width="13.7109375" style="8"/>
  </cols>
  <sheetData>
    <row r="1" spans="1:8" ht="11.25" customHeight="1" x14ac:dyDescent="0.2">
      <c r="A1" s="3" t="s">
        <v>43</v>
      </c>
      <c r="B1" s="3"/>
      <c r="C1" s="4"/>
      <c r="D1" s="4"/>
      <c r="E1" s="4"/>
      <c r="F1" s="4"/>
      <c r="G1" s="4"/>
      <c r="H1" s="7"/>
    </row>
    <row r="2" spans="1:8" x14ac:dyDescent="0.2">
      <c r="A2" s="3" t="s">
        <v>237</v>
      </c>
      <c r="B2" s="3"/>
      <c r="C2" s="4"/>
      <c r="D2" s="4"/>
      <c r="E2" s="4"/>
      <c r="F2" s="4"/>
      <c r="G2" s="4"/>
      <c r="H2" s="9"/>
    </row>
    <row r="3" spans="1:8" x14ac:dyDescent="0.2">
      <c r="H3" s="9"/>
    </row>
    <row r="4" spans="1:8" x14ac:dyDescent="0.2">
      <c r="H4" s="9"/>
    </row>
    <row r="5" spans="1:8" ht="11.25" customHeight="1" x14ac:dyDescent="0.2">
      <c r="A5" s="10" t="s">
        <v>285</v>
      </c>
      <c r="B5" s="12"/>
      <c r="C5" s="80"/>
      <c r="D5" s="80"/>
      <c r="E5" s="80"/>
      <c r="F5" s="80"/>
      <c r="G5" s="80"/>
      <c r="H5" s="81" t="s">
        <v>87</v>
      </c>
    </row>
    <row r="6" spans="1:8" x14ac:dyDescent="0.2">
      <c r="A6" s="290"/>
      <c r="B6" s="292"/>
    </row>
    <row r="7" spans="1:8" ht="15" customHeight="1" x14ac:dyDescent="0.2">
      <c r="A7" s="15" t="s">
        <v>46</v>
      </c>
      <c r="B7" s="16" t="s">
        <v>47</v>
      </c>
      <c r="C7" s="40" t="s">
        <v>48</v>
      </c>
      <c r="D7" s="40" t="s">
        <v>55</v>
      </c>
      <c r="E7" s="40" t="s">
        <v>56</v>
      </c>
      <c r="F7" s="40" t="s">
        <v>57</v>
      </c>
      <c r="G7" s="41" t="s">
        <v>58</v>
      </c>
      <c r="H7" s="16" t="s">
        <v>59</v>
      </c>
    </row>
    <row r="8" spans="1:8" x14ac:dyDescent="0.2">
      <c r="A8" s="168" t="s">
        <v>467</v>
      </c>
      <c r="B8" s="168" t="s">
        <v>468</v>
      </c>
      <c r="C8" s="145">
        <v>-161750.39999999999</v>
      </c>
      <c r="D8" s="145">
        <f>C8</f>
        <v>-161750.39999999999</v>
      </c>
      <c r="E8" s="145"/>
      <c r="F8" s="145"/>
      <c r="G8" s="145"/>
      <c r="H8" s="194"/>
    </row>
    <row r="9" spans="1:8" x14ac:dyDescent="0.2">
      <c r="A9" s="168" t="s">
        <v>469</v>
      </c>
      <c r="B9" s="168" t="s">
        <v>470</v>
      </c>
      <c r="C9" s="145">
        <v>-228413.78</v>
      </c>
      <c r="D9" s="145">
        <f t="shared" ref="D9:D17" si="0">C9</f>
        <v>-228413.78</v>
      </c>
      <c r="E9" s="145"/>
      <c r="F9" s="145"/>
      <c r="G9" s="145"/>
      <c r="H9" s="194"/>
    </row>
    <row r="10" spans="1:8" x14ac:dyDescent="0.2">
      <c r="A10" s="168" t="s">
        <v>471</v>
      </c>
      <c r="B10" s="168" t="s">
        <v>472</v>
      </c>
      <c r="C10" s="145">
        <v>-30635</v>
      </c>
      <c r="D10" s="145">
        <f t="shared" si="0"/>
        <v>-30635</v>
      </c>
      <c r="E10" s="145"/>
      <c r="F10" s="145"/>
      <c r="G10" s="145"/>
      <c r="H10" s="194"/>
    </row>
    <row r="11" spans="1:8" x14ac:dyDescent="0.2">
      <c r="A11" s="168" t="s">
        <v>473</v>
      </c>
      <c r="B11" s="168" t="s">
        <v>474</v>
      </c>
      <c r="C11" s="145">
        <v>-158553</v>
      </c>
      <c r="D11" s="145">
        <f t="shared" si="0"/>
        <v>-158553</v>
      </c>
      <c r="E11" s="145"/>
      <c r="F11" s="145"/>
      <c r="G11" s="145"/>
      <c r="H11" s="194"/>
    </row>
    <row r="12" spans="1:8" x14ac:dyDescent="0.2">
      <c r="A12" s="168" t="s">
        <v>475</v>
      </c>
      <c r="B12" s="168" t="s">
        <v>476</v>
      </c>
      <c r="C12" s="145">
        <v>-59549.97</v>
      </c>
      <c r="D12" s="145">
        <f t="shared" si="0"/>
        <v>-59549.97</v>
      </c>
      <c r="E12" s="145"/>
      <c r="F12" s="145"/>
      <c r="G12" s="145"/>
      <c r="H12" s="194"/>
    </row>
    <row r="13" spans="1:8" x14ac:dyDescent="0.2">
      <c r="A13" s="168" t="s">
        <v>477</v>
      </c>
      <c r="B13" s="168" t="s">
        <v>478</v>
      </c>
      <c r="C13" s="145">
        <v>-17903.75</v>
      </c>
      <c r="D13" s="145">
        <f t="shared" si="0"/>
        <v>-17903.75</v>
      </c>
      <c r="E13" s="145"/>
      <c r="F13" s="145"/>
      <c r="G13" s="145"/>
      <c r="H13" s="194"/>
    </row>
    <row r="14" spans="1:8" x14ac:dyDescent="0.2">
      <c r="A14" s="370">
        <v>211700105</v>
      </c>
      <c r="B14" s="168" t="s">
        <v>479</v>
      </c>
      <c r="C14" s="145">
        <v>-88050.05</v>
      </c>
      <c r="D14" s="145">
        <f t="shared" si="0"/>
        <v>-88050.05</v>
      </c>
      <c r="E14" s="145"/>
      <c r="F14" s="145"/>
      <c r="G14" s="145"/>
      <c r="H14" s="194"/>
    </row>
    <row r="15" spans="1:8" x14ac:dyDescent="0.2">
      <c r="A15" s="370">
        <v>211700106</v>
      </c>
      <c r="B15" s="168" t="s">
        <v>480</v>
      </c>
      <c r="C15" s="145">
        <v>-70685.070000000007</v>
      </c>
      <c r="D15" s="145">
        <f t="shared" si="0"/>
        <v>-70685.070000000007</v>
      </c>
      <c r="E15" s="145"/>
      <c r="F15" s="145"/>
      <c r="G15" s="145"/>
      <c r="H15" s="194"/>
    </row>
    <row r="16" spans="1:8" x14ac:dyDescent="0.2">
      <c r="A16" s="168" t="s">
        <v>481</v>
      </c>
      <c r="B16" s="168" t="s">
        <v>482</v>
      </c>
      <c r="C16" s="145">
        <v>-32773.22</v>
      </c>
      <c r="D16" s="145">
        <f t="shared" si="0"/>
        <v>-32773.22</v>
      </c>
      <c r="E16" s="145"/>
      <c r="F16" s="145"/>
      <c r="G16" s="145"/>
      <c r="H16" s="194"/>
    </row>
    <row r="17" spans="1:8" x14ac:dyDescent="0.2">
      <c r="A17" s="168" t="s">
        <v>483</v>
      </c>
      <c r="B17" s="168" t="s">
        <v>484</v>
      </c>
      <c r="C17" s="145">
        <v>-214729.14</v>
      </c>
      <c r="D17" s="145">
        <f t="shared" si="0"/>
        <v>-214729.14</v>
      </c>
      <c r="E17" s="145"/>
      <c r="F17" s="145"/>
      <c r="G17" s="145"/>
      <c r="H17" s="194"/>
    </row>
    <row r="18" spans="1:8" x14ac:dyDescent="0.2">
      <c r="A18" s="168"/>
      <c r="B18" s="168"/>
      <c r="C18" s="145"/>
      <c r="D18" s="145"/>
      <c r="E18" s="145"/>
      <c r="F18" s="145"/>
      <c r="G18" s="145"/>
      <c r="H18" s="194"/>
    </row>
    <row r="19" spans="1:8" x14ac:dyDescent="0.2">
      <c r="A19" s="168"/>
      <c r="B19" s="168"/>
      <c r="C19" s="145"/>
      <c r="D19" s="145"/>
      <c r="E19" s="145"/>
      <c r="F19" s="145"/>
      <c r="G19" s="145"/>
      <c r="H19" s="194"/>
    </row>
    <row r="20" spans="1:8" x14ac:dyDescent="0.2">
      <c r="A20" s="168"/>
      <c r="B20" s="168"/>
      <c r="C20" s="145"/>
      <c r="D20" s="145"/>
      <c r="E20" s="145"/>
      <c r="F20" s="145"/>
      <c r="G20" s="145"/>
      <c r="H20" s="194"/>
    </row>
    <row r="21" spans="1:8" x14ac:dyDescent="0.2">
      <c r="A21" s="168"/>
      <c r="B21" s="168"/>
      <c r="C21" s="145"/>
      <c r="D21" s="145"/>
      <c r="E21" s="145"/>
      <c r="F21" s="145"/>
      <c r="G21" s="145"/>
      <c r="H21" s="194"/>
    </row>
    <row r="22" spans="1:8" x14ac:dyDescent="0.2">
      <c r="A22" s="195"/>
      <c r="B22" s="195" t="s">
        <v>287</v>
      </c>
      <c r="C22" s="196">
        <f>SUM(C8:C21)</f>
        <v>-1063043.3799999999</v>
      </c>
      <c r="D22" s="196">
        <f>SUM(D8:D21)</f>
        <v>-1063043.3799999999</v>
      </c>
      <c r="E22" s="196">
        <f>SUM(E8:E21)</f>
        <v>0</v>
      </c>
      <c r="F22" s="196">
        <f>SUM(F8:F21)</f>
        <v>0</v>
      </c>
      <c r="G22" s="196">
        <f>SUM(G8:G21)</f>
        <v>0</v>
      </c>
      <c r="H22" s="196"/>
    </row>
    <row r="25" spans="1:8" x14ac:dyDescent="0.2">
      <c r="A25" s="10" t="s">
        <v>286</v>
      </c>
      <c r="B25" s="286"/>
      <c r="C25" s="80"/>
      <c r="D25" s="80"/>
      <c r="E25" s="80"/>
      <c r="F25" s="80"/>
      <c r="G25" s="80"/>
      <c r="H25" s="81" t="s">
        <v>87</v>
      </c>
    </row>
    <row r="26" spans="1:8" x14ac:dyDescent="0.2">
      <c r="A26" s="290"/>
      <c r="B26" s="292"/>
      <c r="H26" s="285"/>
    </row>
    <row r="27" spans="1:8" ht="15" customHeight="1" x14ac:dyDescent="0.2">
      <c r="A27" s="15" t="s">
        <v>46</v>
      </c>
      <c r="B27" s="16" t="s">
        <v>47</v>
      </c>
      <c r="C27" s="40" t="s">
        <v>48</v>
      </c>
      <c r="D27" s="40" t="s">
        <v>55</v>
      </c>
      <c r="E27" s="40" t="s">
        <v>56</v>
      </c>
      <c r="F27" s="40" t="s">
        <v>57</v>
      </c>
      <c r="G27" s="41" t="s">
        <v>58</v>
      </c>
      <c r="H27" s="16" t="s">
        <v>59</v>
      </c>
    </row>
    <row r="28" spans="1:8" x14ac:dyDescent="0.2">
      <c r="A28" s="168"/>
      <c r="B28" s="168"/>
      <c r="C28" s="145"/>
      <c r="D28" s="145"/>
      <c r="E28" s="145"/>
      <c r="F28" s="145"/>
      <c r="G28" s="145"/>
      <c r="H28" s="194"/>
    </row>
    <row r="29" spans="1:8" x14ac:dyDescent="0.2">
      <c r="A29" s="168"/>
      <c r="B29" s="168"/>
      <c r="C29" s="145"/>
      <c r="D29" s="145"/>
      <c r="E29" s="145"/>
      <c r="F29" s="145"/>
      <c r="G29" s="145"/>
      <c r="H29" s="194"/>
    </row>
    <row r="30" spans="1:8" x14ac:dyDescent="0.2">
      <c r="A30" s="168"/>
      <c r="B30" s="168"/>
      <c r="C30" s="145"/>
      <c r="D30" s="145"/>
      <c r="E30" s="145"/>
      <c r="F30" s="145"/>
      <c r="G30" s="145"/>
      <c r="H30" s="194"/>
    </row>
    <row r="31" spans="1:8" x14ac:dyDescent="0.2">
      <c r="A31" s="168"/>
      <c r="B31" s="168"/>
      <c r="C31" s="145"/>
      <c r="D31" s="145"/>
      <c r="E31" s="145"/>
      <c r="F31" s="145"/>
      <c r="G31" s="145"/>
      <c r="H31" s="194"/>
    </row>
    <row r="32" spans="1:8" x14ac:dyDescent="0.2">
      <c r="A32" s="168"/>
      <c r="B32" s="168"/>
      <c r="C32" s="145"/>
      <c r="D32" s="145"/>
      <c r="E32" s="145"/>
      <c r="F32" s="145"/>
      <c r="G32" s="145"/>
      <c r="H32" s="194"/>
    </row>
    <row r="33" spans="1:8" x14ac:dyDescent="0.2">
      <c r="A33" s="168"/>
      <c r="B33" s="168"/>
      <c r="C33" s="145"/>
      <c r="D33" s="145"/>
      <c r="E33" s="145"/>
      <c r="F33" s="145"/>
      <c r="G33" s="145"/>
      <c r="H33" s="194"/>
    </row>
    <row r="34" spans="1:8" x14ac:dyDescent="0.2">
      <c r="A34" s="168"/>
      <c r="B34" s="168"/>
      <c r="C34" s="145"/>
      <c r="D34" s="145"/>
      <c r="E34" s="145"/>
      <c r="F34" s="145"/>
      <c r="G34" s="145"/>
      <c r="H34" s="194"/>
    </row>
    <row r="35" spans="1:8" x14ac:dyDescent="0.2">
      <c r="A35" s="168"/>
      <c r="B35" s="168"/>
      <c r="C35" s="145"/>
      <c r="D35" s="145"/>
      <c r="E35" s="145"/>
      <c r="F35" s="145"/>
      <c r="G35" s="145"/>
      <c r="H35" s="194"/>
    </row>
    <row r="36" spans="1:8" x14ac:dyDescent="0.2">
      <c r="A36" s="168"/>
      <c r="B36" s="168"/>
      <c r="C36" s="145"/>
      <c r="D36" s="145"/>
      <c r="E36" s="145"/>
      <c r="F36" s="145"/>
      <c r="G36" s="145"/>
      <c r="H36" s="194"/>
    </row>
    <row r="37" spans="1:8" x14ac:dyDescent="0.2">
      <c r="A37" s="168"/>
      <c r="B37" s="168"/>
      <c r="C37" s="145"/>
      <c r="D37" s="145"/>
      <c r="E37" s="145"/>
      <c r="F37" s="145"/>
      <c r="G37" s="145"/>
      <c r="H37" s="194"/>
    </row>
    <row r="38" spans="1:8" x14ac:dyDescent="0.2">
      <c r="A38" s="168"/>
      <c r="B38" s="168"/>
      <c r="C38" s="145"/>
      <c r="D38" s="145"/>
      <c r="E38" s="145"/>
      <c r="F38" s="145"/>
      <c r="G38" s="145"/>
      <c r="H38" s="194"/>
    </row>
    <row r="39" spans="1:8" x14ac:dyDescent="0.2">
      <c r="A39" s="168"/>
      <c r="B39" s="168"/>
      <c r="C39" s="145"/>
      <c r="D39" s="145"/>
      <c r="E39" s="145"/>
      <c r="F39" s="145"/>
      <c r="G39" s="145"/>
      <c r="H39" s="194"/>
    </row>
    <row r="40" spans="1:8" x14ac:dyDescent="0.2">
      <c r="A40" s="168"/>
      <c r="B40" s="168"/>
      <c r="C40" s="145"/>
      <c r="D40" s="145"/>
      <c r="E40" s="145"/>
      <c r="F40" s="145"/>
      <c r="G40" s="145"/>
      <c r="H40" s="194"/>
    </row>
    <row r="41" spans="1:8" x14ac:dyDescent="0.2">
      <c r="A41" s="168"/>
      <c r="B41" s="168"/>
      <c r="C41" s="145"/>
      <c r="D41" s="145"/>
      <c r="E41" s="145"/>
      <c r="F41" s="145"/>
      <c r="G41" s="145"/>
      <c r="H41" s="194"/>
    </row>
    <row r="42" spans="1:8" x14ac:dyDescent="0.2">
      <c r="A42" s="195"/>
      <c r="B42" s="195" t="s">
        <v>288</v>
      </c>
      <c r="C42" s="196">
        <f>SUM(C28:C41)</f>
        <v>0</v>
      </c>
      <c r="D42" s="196">
        <f>SUM(D28:D41)</f>
        <v>0</v>
      </c>
      <c r="E42" s="196">
        <f>SUM(E28:E41)</f>
        <v>0</v>
      </c>
      <c r="F42" s="196">
        <f>SUM(F28:F41)</f>
        <v>0</v>
      </c>
      <c r="G42" s="196">
        <f>SUM(G28:G41)</f>
        <v>0</v>
      </c>
      <c r="H42" s="196"/>
    </row>
  </sheetData>
  <dataValidations count="8">
    <dataValidation allowBlank="1" showInputMessage="1" showErrorMessage="1" prompt="Corresponde al nombre o descripción de la cuenta de acuerdo al Plan de Cuentas emitido por el CONAC." sqref="B7 B27"/>
    <dataValidation allowBlank="1" showInputMessage="1" showErrorMessage="1" prompt="Importe de la cuentas por cobrar con fecha de vencimiento de 1 a 90 días." sqref="D7 D27"/>
    <dataValidation allowBlank="1" showInputMessage="1" showErrorMessage="1" prompt="Importe de la cuentas por cobrar con fecha de vencimiento de 91 a 180 días." sqref="E7 E27"/>
    <dataValidation allowBlank="1" showInputMessage="1" showErrorMessage="1" prompt="Importe de la cuentas por cobrar con fecha de vencimiento de 181 a 365 días." sqref="F7 F27"/>
    <dataValidation allowBlank="1" showInputMessage="1" showErrorMessage="1" prompt="Importe de la cuentas por cobrar con vencimiento mayor a 365 días." sqref="G7 G27"/>
    <dataValidation allowBlank="1" showInputMessage="1" showErrorMessage="1" prompt="Informar sobre la factibilidad de pago." sqref="H7 H27"/>
    <dataValidation allowBlank="1" showInputMessage="1" showErrorMessage="1" prompt="Saldo final del periodo que corresponde la cuenta pública presentada (trimestral: 1er, 2do, 3ro. o 4to.)." sqref="C7 C27"/>
    <dataValidation allowBlank="1" showInputMessage="1" showErrorMessage="1" prompt="Corresponde al número de la cuenta de acuerdo al Plan de Cuentas emitido por el CONAC." sqref="A7 A27"/>
  </dataValidations>
  <pageMargins left="0.7" right="0.7" top="0.75" bottom="0.75" header="0.3" footer="0.3"/>
  <pageSetup scale="55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Normal="100" zoomScaleSheetLayoutView="100" workbookViewId="0">
      <selection activeCell="A15" sqref="A15"/>
    </sheetView>
  </sheetViews>
  <sheetFormatPr baseColWidth="10" defaultColWidth="13.7109375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5" width="17.7109375" style="8" customWidth="1"/>
    <col min="6" max="16384" width="13.7109375" style="8"/>
  </cols>
  <sheetData>
    <row r="1" spans="1:5" x14ac:dyDescent="0.2">
      <c r="A1" s="3" t="s">
        <v>43</v>
      </c>
      <c r="B1" s="3"/>
      <c r="D1" s="9"/>
    </row>
    <row r="2" spans="1:5" x14ac:dyDescent="0.2">
      <c r="A2" s="3" t="s">
        <v>237</v>
      </c>
      <c r="B2" s="3"/>
      <c r="D2" s="9"/>
      <c r="E2" s="7" t="s">
        <v>44</v>
      </c>
    </row>
    <row r="5" spans="1:5" ht="11.25" customHeight="1" x14ac:dyDescent="0.2">
      <c r="A5" s="274" t="s">
        <v>246</v>
      </c>
      <c r="B5" s="274"/>
      <c r="E5" s="81" t="s">
        <v>88</v>
      </c>
    </row>
    <row r="6" spans="1:5" x14ac:dyDescent="0.2">
      <c r="D6" s="80"/>
    </row>
    <row r="7" spans="1:5" ht="15" customHeight="1" x14ac:dyDescent="0.2">
      <c r="A7" s="15" t="s">
        <v>46</v>
      </c>
      <c r="B7" s="16" t="s">
        <v>47</v>
      </c>
      <c r="C7" s="17" t="s">
        <v>48</v>
      </c>
      <c r="D7" s="17" t="s">
        <v>89</v>
      </c>
      <c r="E7" s="17" t="s">
        <v>59</v>
      </c>
    </row>
    <row r="8" spans="1:5" s="251" customFormat="1" ht="11.25" customHeight="1" x14ac:dyDescent="0.2">
      <c r="A8" s="168"/>
      <c r="B8" s="168"/>
      <c r="C8" s="194"/>
      <c r="D8" s="194"/>
      <c r="E8" s="150"/>
    </row>
    <row r="9" spans="1:5" x14ac:dyDescent="0.2">
      <c r="A9" s="168"/>
      <c r="B9" s="168"/>
      <c r="C9" s="194"/>
      <c r="D9" s="194"/>
      <c r="E9" s="150"/>
    </row>
    <row r="10" spans="1:5" x14ac:dyDescent="0.2">
      <c r="A10" s="203"/>
      <c r="B10" s="203" t="s">
        <v>290</v>
      </c>
      <c r="C10" s="204">
        <f>SUM(C8:C9)</f>
        <v>0</v>
      </c>
      <c r="D10" s="202"/>
      <c r="E10" s="202"/>
    </row>
    <row r="13" spans="1:5" ht="11.25" customHeight="1" x14ac:dyDescent="0.2">
      <c r="A13" s="10" t="s">
        <v>289</v>
      </c>
      <c r="B13" s="286"/>
      <c r="D13" s="285"/>
      <c r="E13" s="81" t="s">
        <v>88</v>
      </c>
    </row>
    <row r="14" spans="1:5" x14ac:dyDescent="0.2">
      <c r="A14" s="290"/>
      <c r="B14" s="292"/>
      <c r="D14" s="285"/>
      <c r="E14" s="285"/>
    </row>
    <row r="15" spans="1:5" ht="15" customHeight="1" x14ac:dyDescent="0.2">
      <c r="A15" s="15" t="s">
        <v>46</v>
      </c>
      <c r="B15" s="16" t="s">
        <v>47</v>
      </c>
      <c r="C15" s="17" t="s">
        <v>48</v>
      </c>
      <c r="D15" s="17" t="s">
        <v>89</v>
      </c>
      <c r="E15" s="17" t="s">
        <v>59</v>
      </c>
    </row>
    <row r="16" spans="1:5" x14ac:dyDescent="0.2">
      <c r="A16" s="197"/>
      <c r="B16" s="198"/>
      <c r="C16" s="199"/>
      <c r="D16" s="194"/>
      <c r="E16" s="150"/>
    </row>
    <row r="17" spans="1:5" x14ac:dyDescent="0.2">
      <c r="A17" s="168"/>
      <c r="B17" s="200"/>
      <c r="C17" s="194"/>
      <c r="D17" s="194"/>
      <c r="E17" s="150"/>
    </row>
    <row r="18" spans="1:5" x14ac:dyDescent="0.2">
      <c r="A18" s="195"/>
      <c r="B18" s="195" t="s">
        <v>291</v>
      </c>
      <c r="C18" s="201">
        <f>SUM(C16:C17)</f>
        <v>0</v>
      </c>
      <c r="D18" s="202"/>
      <c r="E18" s="202"/>
    </row>
  </sheetData>
  <dataValidations count="5">
    <dataValidation allowBlank="1" showInputMessage="1" showErrorMessage="1" prompt="Características cualitativas significativas que les impacten financieramente." sqref="E7 E15"/>
    <dataValidation allowBlank="1" showInputMessage="1" showErrorMessage="1" prompt="Especificar origen de dicho recurso: Federal, Estatal, Municipal, Particulares." sqref="D7 D15"/>
    <dataValidation allowBlank="1" showInputMessage="1" showErrorMessage="1" prompt="Corresponde al nombre o descripción de la cuenta de acuerdo al Plan de Cuentas emitido por el CONAC." sqref="B7 B15"/>
    <dataValidation allowBlank="1" showInputMessage="1" showErrorMessage="1" prompt="Saldo final del periodo que corresponde la cuenta pública presentada (trimestral: 1er, 2do, 3ro. o 4to.)." sqref="C7 C15"/>
    <dataValidation allowBlank="1" showInputMessage="1" showErrorMessage="1" prompt="Corresponde al número de la cuenta de acuerdo al Plan de Cuentas emitido por el CONAC." sqref="A7 A15"/>
  </dataValidations>
  <pageMargins left="0.7" right="0.7" top="0.75" bottom="0.75" header="0.3" footer="0.3"/>
  <pageSetup scale="64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Normal="100" zoomScaleSheetLayoutView="100" workbookViewId="0">
      <selection activeCell="A5" sqref="A5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5" width="17.7109375" style="8" customWidth="1"/>
    <col min="6" max="16384" width="11.42578125" style="8"/>
  </cols>
  <sheetData>
    <row r="1" spans="1:5" s="42" customFormat="1" x14ac:dyDescent="0.2">
      <c r="A1" s="73" t="s">
        <v>43</v>
      </c>
      <c r="B1" s="73"/>
      <c r="C1" s="82"/>
      <c r="D1" s="83"/>
      <c r="E1" s="7"/>
    </row>
    <row r="2" spans="1:5" s="42" customFormat="1" x14ac:dyDescent="0.2">
      <c r="A2" s="73" t="s">
        <v>237</v>
      </c>
      <c r="B2" s="73"/>
      <c r="C2" s="43"/>
    </row>
    <row r="3" spans="1:5" s="42" customFormat="1" x14ac:dyDescent="0.2">
      <c r="C3" s="43"/>
    </row>
    <row r="4" spans="1:5" s="42" customFormat="1" x14ac:dyDescent="0.2">
      <c r="C4" s="43"/>
    </row>
    <row r="5" spans="1:5" s="42" customFormat="1" x14ac:dyDescent="0.2">
      <c r="A5" s="10" t="s">
        <v>185</v>
      </c>
      <c r="B5" s="12"/>
      <c r="C5" s="9"/>
      <c r="D5" s="8"/>
      <c r="E5" s="81" t="s">
        <v>295</v>
      </c>
    </row>
    <row r="6" spans="1:5" s="42" customFormat="1" x14ac:dyDescent="0.2">
      <c r="A6" s="290"/>
      <c r="B6" s="292"/>
      <c r="C6" s="9"/>
      <c r="D6" s="8"/>
      <c r="E6" s="8"/>
    </row>
    <row r="7" spans="1:5" s="42" customFormat="1" ht="15" customHeight="1" x14ac:dyDescent="0.2">
      <c r="A7" s="15" t="s">
        <v>46</v>
      </c>
      <c r="B7" s="16" t="s">
        <v>47</v>
      </c>
      <c r="C7" s="17" t="s">
        <v>48</v>
      </c>
      <c r="D7" s="17" t="s">
        <v>89</v>
      </c>
      <c r="E7" s="17" t="s">
        <v>59</v>
      </c>
    </row>
    <row r="8" spans="1:5" s="42" customFormat="1" x14ac:dyDescent="0.2">
      <c r="A8" s="197"/>
      <c r="B8" s="198"/>
      <c r="C8" s="199"/>
      <c r="D8" s="194"/>
      <c r="E8" s="150"/>
    </row>
    <row r="9" spans="1:5" s="42" customFormat="1" x14ac:dyDescent="0.2">
      <c r="A9" s="168"/>
      <c r="B9" s="200"/>
      <c r="C9" s="194"/>
      <c r="D9" s="194"/>
      <c r="E9" s="150"/>
    </row>
    <row r="10" spans="1:5" s="42" customFormat="1" x14ac:dyDescent="0.2">
      <c r="A10" s="195"/>
      <c r="B10" s="195" t="s">
        <v>292</v>
      </c>
      <c r="C10" s="201">
        <f>SUM(C8:C9)</f>
        <v>0</v>
      </c>
      <c r="D10" s="202"/>
      <c r="E10" s="202"/>
    </row>
    <row r="11" spans="1:5" s="42" customFormat="1" x14ac:dyDescent="0.2">
      <c r="C11" s="43"/>
    </row>
    <row r="12" spans="1:5" s="42" customFormat="1" x14ac:dyDescent="0.2">
      <c r="C12" s="43"/>
    </row>
    <row r="13" spans="1:5" s="42" customFormat="1" ht="11.25" customHeight="1" x14ac:dyDescent="0.2">
      <c r="A13" s="10" t="s">
        <v>186</v>
      </c>
      <c r="B13" s="10"/>
      <c r="C13" s="43"/>
      <c r="D13" s="84"/>
      <c r="E13" s="12" t="s">
        <v>90</v>
      </c>
    </row>
    <row r="14" spans="1:5" s="83" customFormat="1" x14ac:dyDescent="0.2">
      <c r="A14" s="45"/>
      <c r="B14" s="45"/>
      <c r="C14" s="80"/>
      <c r="D14" s="84"/>
    </row>
    <row r="15" spans="1:5" ht="15" customHeight="1" x14ac:dyDescent="0.2">
      <c r="A15" s="15" t="s">
        <v>46</v>
      </c>
      <c r="B15" s="16" t="s">
        <v>47</v>
      </c>
      <c r="C15" s="17" t="s">
        <v>48</v>
      </c>
      <c r="D15" s="17" t="s">
        <v>89</v>
      </c>
      <c r="E15" s="17" t="s">
        <v>59</v>
      </c>
    </row>
    <row r="16" spans="1:5" s="222" customFormat="1" ht="11.25" customHeight="1" x14ac:dyDescent="0.2">
      <c r="A16" s="163"/>
      <c r="B16" s="180"/>
      <c r="C16" s="145"/>
      <c r="D16" s="145"/>
      <c r="E16" s="150"/>
    </row>
    <row r="17" spans="1:5" x14ac:dyDescent="0.2">
      <c r="A17" s="163"/>
      <c r="B17" s="180"/>
      <c r="C17" s="145"/>
      <c r="D17" s="145"/>
      <c r="E17" s="150"/>
    </row>
    <row r="18" spans="1:5" x14ac:dyDescent="0.2">
      <c r="A18" s="205"/>
      <c r="B18" s="205" t="s">
        <v>294</v>
      </c>
      <c r="C18" s="206">
        <f>SUM(C16:C17)</f>
        <v>0</v>
      </c>
      <c r="D18" s="153"/>
      <c r="E18" s="153"/>
    </row>
    <row r="21" spans="1:5" x14ac:dyDescent="0.2">
      <c r="A21" s="10" t="s">
        <v>192</v>
      </c>
      <c r="B21" s="140"/>
      <c r="D21" s="141"/>
      <c r="E21" s="81" t="s">
        <v>295</v>
      </c>
    </row>
    <row r="22" spans="1:5" x14ac:dyDescent="0.2">
      <c r="A22" s="290"/>
      <c r="B22" s="292"/>
      <c r="D22" s="141"/>
      <c r="E22" s="141"/>
    </row>
    <row r="23" spans="1:5" ht="15" customHeight="1" x14ac:dyDescent="0.2">
      <c r="A23" s="15" t="s">
        <v>46</v>
      </c>
      <c r="B23" s="16" t="s">
        <v>47</v>
      </c>
      <c r="C23" s="17" t="s">
        <v>48</v>
      </c>
      <c r="D23" s="17" t="s">
        <v>89</v>
      </c>
      <c r="E23" s="17" t="s">
        <v>59</v>
      </c>
    </row>
    <row r="24" spans="1:5" x14ac:dyDescent="0.2">
      <c r="A24" s="197"/>
      <c r="B24" s="198"/>
      <c r="C24" s="199"/>
      <c r="D24" s="194"/>
      <c r="E24" s="150"/>
    </row>
    <row r="25" spans="1:5" x14ac:dyDescent="0.2">
      <c r="A25" s="168"/>
      <c r="B25" s="200"/>
      <c r="C25" s="194"/>
      <c r="D25" s="194"/>
      <c r="E25" s="150"/>
    </row>
    <row r="26" spans="1:5" x14ac:dyDescent="0.2">
      <c r="A26" s="195"/>
      <c r="B26" s="195" t="s">
        <v>293</v>
      </c>
      <c r="C26" s="201">
        <f>SUM(C24:C25)</f>
        <v>0</v>
      </c>
      <c r="D26" s="202"/>
      <c r="E26" s="202"/>
    </row>
  </sheetData>
  <dataValidations count="5">
    <dataValidation allowBlank="1" showInputMessage="1" showErrorMessage="1" prompt="Corresponde al nombre o descripción de la cuenta de acuerdo al Plan de Cuentas emitido por el CONAC." sqref="B15 B7 B23"/>
    <dataValidation allowBlank="1" showInputMessage="1" showErrorMessage="1" prompt="Especificar origen de dicho recurso: Federal, Estatal, Municipal, Particulares." sqref="D15 D7 D23"/>
    <dataValidation allowBlank="1" showInputMessage="1" showErrorMessage="1" prompt="Características cualitativas significativas que les impacten financieramente." sqref="E15 E7 E23"/>
    <dataValidation allowBlank="1" showInputMessage="1" showErrorMessage="1" prompt="Saldo final del periodo que corresponde la cuenta pública presentada (trimestral: 1er, 2do, 3ro. o 4to.)." sqref="C15 C7 C23"/>
    <dataValidation allowBlank="1" showInputMessage="1" showErrorMessage="1" prompt="Corresponde al número de la cuenta de acuerdo al Plan de Cuentas emitido por el CONAC." sqref="A7 A15 A23"/>
  </dataValidations>
  <pageMargins left="0.7" right="0.7" top="0.75" bottom="0.75" header="0.3" footer="0.3"/>
  <pageSetup scale="7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0"/>
  <sheetViews>
    <sheetView zoomScaleNormal="100" zoomScaleSheetLayoutView="100" workbookViewId="0">
      <selection activeCell="A8" sqref="A8"/>
    </sheetView>
  </sheetViews>
  <sheetFormatPr baseColWidth="10" defaultRowHeight="11.25" x14ac:dyDescent="0.2"/>
  <cols>
    <col min="1" max="1" width="8.7109375" style="85" customWidth="1"/>
    <col min="2" max="2" width="23.140625" style="2" customWidth="1"/>
    <col min="3" max="3" width="11.42578125" style="2"/>
    <col min="4" max="4" width="11.5703125" style="2" customWidth="1"/>
    <col min="5" max="5" width="10.85546875" style="2" bestFit="1" customWidth="1"/>
    <col min="6" max="7" width="12.28515625" style="87" customWidth="1"/>
    <col min="8" max="8" width="14.28515625" style="87" customWidth="1"/>
    <col min="9" max="9" width="13.42578125" style="87" customWidth="1"/>
    <col min="10" max="10" width="9.42578125" style="87" customWidth="1"/>
    <col min="11" max="12" width="9.7109375" style="87" customWidth="1"/>
    <col min="13" max="15" width="12.7109375" style="87" customWidth="1"/>
    <col min="16" max="16" width="9.140625" style="2" customWidth="1"/>
    <col min="17" max="18" width="10.7109375" style="2" customWidth="1"/>
    <col min="19" max="19" width="10.7109375" style="93" customWidth="1"/>
    <col min="20" max="20" width="11.28515625" style="2" customWidth="1"/>
    <col min="21" max="21" width="8.85546875" style="2" bestFit="1" customWidth="1"/>
    <col min="22" max="22" width="10.42578125" style="2" customWidth="1"/>
    <col min="23" max="23" width="9.28515625" style="2" bestFit="1" customWidth="1"/>
    <col min="24" max="24" width="16" style="2" customWidth="1"/>
    <col min="25" max="25" width="15" style="2" customWidth="1"/>
    <col min="26" max="26" width="11.7109375" style="2" customWidth="1"/>
    <col min="27" max="27" width="16" style="2" customWidth="1"/>
    <col min="28" max="28" width="11.42578125" style="300"/>
    <col min="29" max="16384" width="11.42578125" style="301"/>
  </cols>
  <sheetData>
    <row r="1" spans="1:28" s="83" customFormat="1" ht="18" customHeight="1" x14ac:dyDescent="0.2">
      <c r="A1" s="350" t="s">
        <v>298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  <c r="T1" s="350"/>
      <c r="U1" s="350"/>
      <c r="V1" s="350"/>
      <c r="W1" s="350"/>
      <c r="X1" s="350"/>
      <c r="Y1" s="350"/>
      <c r="Z1" s="350"/>
      <c r="AA1" s="7"/>
      <c r="AB1" s="42"/>
    </row>
    <row r="2" spans="1:28" s="83" customFormat="1" x14ac:dyDescent="0.2">
      <c r="A2" s="8"/>
      <c r="B2" s="8"/>
      <c r="C2" s="8"/>
      <c r="D2" s="8"/>
      <c r="E2" s="8"/>
      <c r="F2" s="9"/>
      <c r="G2" s="9"/>
      <c r="H2" s="9"/>
      <c r="I2" s="9"/>
      <c r="J2" s="9"/>
      <c r="K2" s="9"/>
      <c r="L2" s="9"/>
      <c r="M2" s="9"/>
      <c r="N2" s="9"/>
      <c r="O2" s="9"/>
      <c r="P2" s="8"/>
      <c r="Q2" s="8"/>
      <c r="R2" s="8"/>
      <c r="S2" s="86"/>
      <c r="T2" s="8"/>
      <c r="U2" s="8"/>
      <c r="V2" s="8"/>
      <c r="W2" s="8"/>
      <c r="X2" s="8"/>
      <c r="Y2" s="8"/>
      <c r="Z2" s="8"/>
      <c r="AA2" s="8"/>
      <c r="AB2" s="42"/>
    </row>
    <row r="3" spans="1:28" s="83" customFormat="1" x14ac:dyDescent="0.2">
      <c r="A3" s="8"/>
      <c r="B3" s="8"/>
      <c r="C3" s="8"/>
      <c r="D3" s="8"/>
      <c r="E3" s="8"/>
      <c r="F3" s="9"/>
      <c r="G3" s="9"/>
      <c r="H3" s="9"/>
      <c r="I3" s="9"/>
      <c r="J3" s="9"/>
      <c r="K3" s="9"/>
      <c r="L3" s="9"/>
      <c r="M3" s="9"/>
      <c r="N3" s="9"/>
      <c r="O3" s="9"/>
      <c r="P3" s="8"/>
      <c r="Q3" s="8"/>
      <c r="R3" s="8"/>
      <c r="S3" s="86"/>
      <c r="T3" s="8"/>
      <c r="U3" s="8"/>
      <c r="V3" s="8"/>
      <c r="W3" s="8"/>
      <c r="X3" s="8"/>
      <c r="Y3" s="8"/>
      <c r="Z3" s="8"/>
      <c r="AA3" s="8"/>
      <c r="AB3" s="42"/>
    </row>
    <row r="4" spans="1:28" s="83" customFormat="1" ht="11.25" customHeight="1" x14ac:dyDescent="0.2">
      <c r="A4" s="354" t="s">
        <v>176</v>
      </c>
      <c r="B4" s="355"/>
      <c r="C4" s="355"/>
      <c r="D4" s="355"/>
      <c r="E4" s="356"/>
      <c r="F4" s="43"/>
      <c r="G4" s="43"/>
      <c r="H4" s="43"/>
      <c r="I4" s="43"/>
      <c r="J4" s="87"/>
      <c r="K4" s="87"/>
      <c r="L4" s="87"/>
      <c r="M4" s="87"/>
      <c r="N4" s="87"/>
      <c r="O4" s="9"/>
      <c r="P4" s="351" t="s">
        <v>91</v>
      </c>
      <c r="Q4" s="351"/>
      <c r="R4" s="351"/>
      <c r="S4" s="351"/>
      <c r="T4" s="351"/>
      <c r="U4" s="8"/>
      <c r="V4" s="8"/>
      <c r="W4" s="8"/>
      <c r="X4" s="8"/>
      <c r="Y4" s="8"/>
      <c r="Z4" s="8"/>
      <c r="AA4" s="8"/>
      <c r="AB4" s="42"/>
    </row>
    <row r="5" spans="1:28" s="83" customFormat="1" x14ac:dyDescent="0.2">
      <c r="A5" s="255"/>
      <c r="B5" s="256"/>
      <c r="C5" s="257"/>
      <c r="D5" s="19"/>
      <c r="E5" s="84"/>
      <c r="F5" s="80"/>
      <c r="G5" s="80"/>
      <c r="H5" s="80"/>
      <c r="I5" s="80"/>
      <c r="J5" s="21"/>
      <c r="K5" s="21"/>
      <c r="L5" s="21"/>
      <c r="M5" s="21"/>
      <c r="N5" s="21"/>
      <c r="O5" s="21"/>
      <c r="P5" s="19"/>
      <c r="Q5" s="19"/>
      <c r="R5" s="19"/>
      <c r="S5" s="88"/>
      <c r="T5" s="19"/>
      <c r="U5" s="19"/>
      <c r="V5" s="19"/>
      <c r="W5" s="19"/>
      <c r="X5" s="19"/>
      <c r="Y5" s="19"/>
      <c r="Z5" s="19"/>
      <c r="AA5" s="19"/>
    </row>
    <row r="6" spans="1:28" ht="15.75" customHeight="1" x14ac:dyDescent="0.2">
      <c r="A6" s="258"/>
      <c r="B6" s="352" t="s">
        <v>92</v>
      </c>
      <c r="C6" s="352"/>
      <c r="D6" s="352"/>
      <c r="E6" s="352"/>
      <c r="F6" s="352"/>
      <c r="G6" s="352"/>
      <c r="H6" s="352"/>
      <c r="I6" s="352"/>
      <c r="J6" s="352"/>
      <c r="K6" s="352"/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2"/>
      <c r="W6" s="352"/>
      <c r="X6" s="352"/>
      <c r="Y6" s="352"/>
      <c r="Z6" s="352"/>
      <c r="AA6" s="353"/>
    </row>
    <row r="7" spans="1:28" ht="12.95" customHeight="1" x14ac:dyDescent="0.2">
      <c r="A7" s="298"/>
      <c r="B7" s="298"/>
      <c r="C7" s="298"/>
      <c r="D7" s="298"/>
      <c r="E7" s="298"/>
      <c r="F7" s="308" t="s">
        <v>166</v>
      </c>
      <c r="G7" s="309"/>
      <c r="H7" s="313" t="s">
        <v>331</v>
      </c>
      <c r="I7" s="310"/>
      <c r="J7" s="298"/>
      <c r="K7" s="308" t="s">
        <v>167</v>
      </c>
      <c r="L7" s="309"/>
      <c r="M7" s="310"/>
      <c r="N7" s="310"/>
      <c r="O7" s="310"/>
      <c r="P7" s="298"/>
      <c r="Q7" s="298"/>
      <c r="R7" s="298"/>
      <c r="S7" s="298"/>
      <c r="T7" s="298"/>
      <c r="U7" s="298"/>
      <c r="V7" s="298"/>
      <c r="W7" s="298"/>
      <c r="X7" s="298"/>
      <c r="Y7" s="298"/>
      <c r="Z7" s="298"/>
      <c r="AA7" s="298"/>
    </row>
    <row r="8" spans="1:28" s="303" customFormat="1" ht="33.75" customHeight="1" x14ac:dyDescent="0.25">
      <c r="A8" s="299" t="s">
        <v>171</v>
      </c>
      <c r="B8" s="299" t="s">
        <v>93</v>
      </c>
      <c r="C8" s="299" t="s">
        <v>94</v>
      </c>
      <c r="D8" s="299" t="s">
        <v>197</v>
      </c>
      <c r="E8" s="299" t="s">
        <v>172</v>
      </c>
      <c r="F8" s="311" t="s">
        <v>106</v>
      </c>
      <c r="G8" s="311" t="s">
        <v>107</v>
      </c>
      <c r="H8" s="311" t="s">
        <v>107</v>
      </c>
      <c r="I8" s="312" t="s">
        <v>173</v>
      </c>
      <c r="J8" s="299" t="s">
        <v>95</v>
      </c>
      <c r="K8" s="311" t="s">
        <v>106</v>
      </c>
      <c r="L8" s="311" t="s">
        <v>107</v>
      </c>
      <c r="M8" s="312" t="s">
        <v>168</v>
      </c>
      <c r="N8" s="312" t="s">
        <v>169</v>
      </c>
      <c r="O8" s="312" t="s">
        <v>96</v>
      </c>
      <c r="P8" s="299" t="s">
        <v>174</v>
      </c>
      <c r="Q8" s="299" t="s">
        <v>175</v>
      </c>
      <c r="R8" s="299" t="s">
        <v>97</v>
      </c>
      <c r="S8" s="299" t="s">
        <v>98</v>
      </c>
      <c r="T8" s="299" t="s">
        <v>99</v>
      </c>
      <c r="U8" s="299" t="s">
        <v>100</v>
      </c>
      <c r="V8" s="299" t="s">
        <v>101</v>
      </c>
      <c r="W8" s="299" t="s">
        <v>102</v>
      </c>
      <c r="X8" s="299" t="s">
        <v>103</v>
      </c>
      <c r="Y8" s="299" t="s">
        <v>170</v>
      </c>
      <c r="Z8" s="299" t="s">
        <v>104</v>
      </c>
      <c r="AA8" s="299" t="s">
        <v>105</v>
      </c>
      <c r="AB8" s="302"/>
    </row>
    <row r="9" spans="1:28" x14ac:dyDescent="0.2">
      <c r="A9" s="314" t="s">
        <v>108</v>
      </c>
      <c r="B9" s="315"/>
      <c r="C9" s="316"/>
      <c r="D9" s="316"/>
      <c r="E9" s="316"/>
      <c r="F9" s="317"/>
      <c r="G9" s="317"/>
      <c r="H9" s="318"/>
      <c r="I9" s="318"/>
      <c r="J9" s="319"/>
      <c r="K9" s="317"/>
      <c r="L9" s="317"/>
      <c r="M9" s="317"/>
      <c r="N9" s="317"/>
      <c r="O9" s="317"/>
      <c r="P9" s="320"/>
      <c r="Q9" s="320"/>
      <c r="R9" s="321"/>
      <c r="S9" s="321"/>
      <c r="T9" s="316"/>
      <c r="U9" s="316"/>
      <c r="V9" s="315"/>
      <c r="W9" s="315"/>
      <c r="X9" s="316"/>
      <c r="Y9" s="316"/>
      <c r="Z9" s="321"/>
      <c r="AA9" s="316"/>
    </row>
    <row r="10" spans="1:28" s="305" customFormat="1" x14ac:dyDescent="0.2">
      <c r="A10" s="314" t="s">
        <v>109</v>
      </c>
      <c r="B10" s="315"/>
      <c r="C10" s="316"/>
      <c r="D10" s="316"/>
      <c r="E10" s="316"/>
      <c r="F10" s="317"/>
      <c r="G10" s="317"/>
      <c r="H10" s="318"/>
      <c r="I10" s="318"/>
      <c r="J10" s="319"/>
      <c r="K10" s="317"/>
      <c r="L10" s="317"/>
      <c r="M10" s="317"/>
      <c r="N10" s="317"/>
      <c r="O10" s="317"/>
      <c r="P10" s="320"/>
      <c r="Q10" s="320"/>
      <c r="R10" s="321"/>
      <c r="S10" s="321"/>
      <c r="T10" s="316"/>
      <c r="U10" s="316"/>
      <c r="V10" s="315"/>
      <c r="W10" s="315"/>
      <c r="X10" s="316"/>
      <c r="Y10" s="316"/>
      <c r="Z10" s="321"/>
      <c r="AA10" s="316"/>
      <c r="AB10" s="304"/>
    </row>
    <row r="11" spans="1:28" s="300" customFormat="1" x14ac:dyDescent="0.2">
      <c r="A11" s="314" t="s">
        <v>110</v>
      </c>
      <c r="B11" s="315"/>
      <c r="C11" s="316"/>
      <c r="D11" s="316"/>
      <c r="E11" s="316"/>
      <c r="F11" s="317"/>
      <c r="G11" s="317"/>
      <c r="H11" s="318"/>
      <c r="I11" s="318"/>
      <c r="J11" s="319"/>
      <c r="K11" s="317"/>
      <c r="L11" s="317"/>
      <c r="M11" s="317"/>
      <c r="N11" s="317"/>
      <c r="O11" s="317"/>
      <c r="P11" s="320"/>
      <c r="Q11" s="320"/>
      <c r="R11" s="321"/>
      <c r="S11" s="321"/>
      <c r="T11" s="316"/>
      <c r="U11" s="316"/>
      <c r="V11" s="315"/>
      <c r="W11" s="315"/>
      <c r="X11" s="316"/>
      <c r="Y11" s="316"/>
      <c r="Z11" s="321"/>
      <c r="AA11" s="316"/>
    </row>
    <row r="12" spans="1:28" s="300" customFormat="1" x14ac:dyDescent="0.2">
      <c r="A12" s="314" t="s">
        <v>111</v>
      </c>
      <c r="B12" s="315"/>
      <c r="C12" s="316"/>
      <c r="D12" s="316"/>
      <c r="E12" s="316"/>
      <c r="F12" s="317"/>
      <c r="G12" s="317"/>
      <c r="H12" s="318"/>
      <c r="I12" s="318"/>
      <c r="J12" s="319"/>
      <c r="K12" s="317"/>
      <c r="L12" s="317"/>
      <c r="M12" s="317"/>
      <c r="N12" s="317"/>
      <c r="O12" s="317"/>
      <c r="P12" s="320"/>
      <c r="Q12" s="320"/>
      <c r="R12" s="321"/>
      <c r="S12" s="321"/>
      <c r="T12" s="316"/>
      <c r="U12" s="316"/>
      <c r="V12" s="315"/>
      <c r="W12" s="315"/>
      <c r="X12" s="316"/>
      <c r="Y12" s="316"/>
      <c r="Z12" s="321"/>
      <c r="AA12" s="316"/>
    </row>
    <row r="13" spans="1:28" s="300" customFormat="1" x14ac:dyDescent="0.2">
      <c r="A13" s="314"/>
      <c r="B13" s="315"/>
      <c r="C13" s="316"/>
      <c r="D13" s="316"/>
      <c r="E13" s="316"/>
      <c r="F13" s="317"/>
      <c r="G13" s="317"/>
      <c r="H13" s="318"/>
      <c r="I13" s="318"/>
      <c r="J13" s="319"/>
      <c r="K13" s="317"/>
      <c r="L13" s="317"/>
      <c r="M13" s="317"/>
      <c r="N13" s="317"/>
      <c r="O13" s="317"/>
      <c r="P13" s="320"/>
      <c r="Q13" s="320"/>
      <c r="R13" s="321"/>
      <c r="S13" s="321"/>
      <c r="T13" s="316"/>
      <c r="U13" s="316"/>
      <c r="V13" s="315"/>
      <c r="W13" s="315"/>
      <c r="X13" s="316"/>
      <c r="Y13" s="316"/>
      <c r="Z13" s="321"/>
      <c r="AA13" s="316"/>
    </row>
    <row r="14" spans="1:28" s="300" customFormat="1" x14ac:dyDescent="0.2">
      <c r="A14" s="314"/>
      <c r="B14" s="315"/>
      <c r="C14" s="316"/>
      <c r="D14" s="316"/>
      <c r="E14" s="316"/>
      <c r="F14" s="317"/>
      <c r="G14" s="317"/>
      <c r="H14" s="318"/>
      <c r="I14" s="318"/>
      <c r="J14" s="319"/>
      <c r="K14" s="317"/>
      <c r="L14" s="317"/>
      <c r="M14" s="317"/>
      <c r="N14" s="317"/>
      <c r="O14" s="317"/>
      <c r="P14" s="320"/>
      <c r="Q14" s="320"/>
      <c r="R14" s="321"/>
      <c r="S14" s="321"/>
      <c r="T14" s="316"/>
      <c r="U14" s="316"/>
      <c r="V14" s="315"/>
      <c r="W14" s="315"/>
      <c r="X14" s="316"/>
      <c r="Y14" s="316"/>
      <c r="Z14" s="321"/>
      <c r="AA14" s="316"/>
    </row>
    <row r="15" spans="1:28" s="300" customFormat="1" x14ac:dyDescent="0.2">
      <c r="A15" s="314"/>
      <c r="B15" s="315"/>
      <c r="C15" s="316"/>
      <c r="D15" s="316"/>
      <c r="E15" s="316"/>
      <c r="F15" s="317"/>
      <c r="G15" s="317"/>
      <c r="H15" s="318"/>
      <c r="I15" s="318"/>
      <c r="J15" s="319"/>
      <c r="K15" s="317"/>
      <c r="L15" s="317"/>
      <c r="M15" s="317"/>
      <c r="N15" s="317"/>
      <c r="O15" s="317"/>
      <c r="P15" s="320"/>
      <c r="Q15" s="320"/>
      <c r="R15" s="321"/>
      <c r="S15" s="321"/>
      <c r="T15" s="316"/>
      <c r="U15" s="316"/>
      <c r="V15" s="315"/>
      <c r="W15" s="315"/>
      <c r="X15" s="316"/>
      <c r="Y15" s="316"/>
      <c r="Z15" s="321"/>
      <c r="AA15" s="316"/>
    </row>
    <row r="16" spans="1:28" s="300" customFormat="1" x14ac:dyDescent="0.2">
      <c r="A16" s="314"/>
      <c r="B16" s="315"/>
      <c r="C16" s="316"/>
      <c r="D16" s="316"/>
      <c r="E16" s="316"/>
      <c r="F16" s="317"/>
      <c r="G16" s="317"/>
      <c r="H16" s="318"/>
      <c r="I16" s="318"/>
      <c r="J16" s="319"/>
      <c r="K16" s="317"/>
      <c r="L16" s="317"/>
      <c r="M16" s="317"/>
      <c r="N16" s="317"/>
      <c r="O16" s="317"/>
      <c r="P16" s="320"/>
      <c r="Q16" s="320"/>
      <c r="R16" s="321"/>
      <c r="S16" s="321"/>
      <c r="T16" s="316"/>
      <c r="U16" s="316"/>
      <c r="V16" s="315"/>
      <c r="W16" s="315"/>
      <c r="X16" s="316"/>
      <c r="Y16" s="316"/>
      <c r="Z16" s="321"/>
      <c r="AA16" s="316"/>
    </row>
    <row r="17" spans="1:27" x14ac:dyDescent="0.2">
      <c r="A17" s="314"/>
      <c r="B17" s="315"/>
      <c r="C17" s="316"/>
      <c r="D17" s="316"/>
      <c r="E17" s="316"/>
      <c r="F17" s="317"/>
      <c r="G17" s="317"/>
      <c r="H17" s="318"/>
      <c r="I17" s="318"/>
      <c r="J17" s="319"/>
      <c r="K17" s="317"/>
      <c r="L17" s="317"/>
      <c r="M17" s="317"/>
      <c r="N17" s="317"/>
      <c r="O17" s="317"/>
      <c r="P17" s="320"/>
      <c r="Q17" s="320"/>
      <c r="R17" s="321"/>
      <c r="S17" s="321"/>
      <c r="T17" s="316"/>
      <c r="U17" s="316"/>
      <c r="V17" s="315"/>
      <c r="W17" s="315"/>
      <c r="X17" s="316"/>
      <c r="Y17" s="316"/>
      <c r="Z17" s="321"/>
      <c r="AA17" s="316"/>
    </row>
    <row r="18" spans="1:27" s="306" customFormat="1" x14ac:dyDescent="0.2">
      <c r="A18" s="307">
        <v>900001</v>
      </c>
      <c r="B18" s="259" t="s">
        <v>112</v>
      </c>
      <c r="C18" s="259"/>
      <c r="D18" s="259"/>
      <c r="E18" s="259"/>
      <c r="F18" s="260">
        <f>SUM(F9:F17)</f>
        <v>0</v>
      </c>
      <c r="G18" s="260">
        <f>SUM(G9:G17)</f>
        <v>0</v>
      </c>
      <c r="H18" s="260">
        <f>SUM(H9:H17)</f>
        <v>0</v>
      </c>
      <c r="I18" s="260">
        <f>SUM(I9:I17)</f>
        <v>0</v>
      </c>
      <c r="J18" s="261"/>
      <c r="K18" s="260">
        <f>SUM(K9:K17)</f>
        <v>0</v>
      </c>
      <c r="L18" s="260">
        <f>SUM(L9:L17)</f>
        <v>0</v>
      </c>
      <c r="M18" s="260">
        <f>SUM(M9:M17)</f>
        <v>0</v>
      </c>
      <c r="N18" s="260">
        <f>SUM(N9:N17)</f>
        <v>0</v>
      </c>
      <c r="O18" s="260">
        <f>SUM(O9:O17)</f>
        <v>0</v>
      </c>
      <c r="P18" s="262"/>
      <c r="Q18" s="259"/>
      <c r="R18" s="259"/>
      <c r="S18" s="263"/>
      <c r="T18" s="259"/>
      <c r="U18" s="259"/>
      <c r="V18" s="259"/>
      <c r="W18" s="259"/>
      <c r="X18" s="259"/>
      <c r="Y18" s="259"/>
      <c r="Z18" s="259"/>
      <c r="AA18" s="259"/>
    </row>
    <row r="19" spans="1:27" s="306" customFormat="1" x14ac:dyDescent="0.2">
      <c r="A19" s="60"/>
      <c r="B19" s="89"/>
      <c r="C19" s="89"/>
      <c r="D19" s="89"/>
      <c r="E19" s="89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1"/>
      <c r="Q19" s="89"/>
      <c r="R19" s="89"/>
      <c r="S19" s="92"/>
      <c r="T19" s="89"/>
      <c r="U19" s="89"/>
      <c r="V19" s="89"/>
      <c r="W19" s="89"/>
      <c r="X19" s="89"/>
      <c r="Y19" s="89"/>
      <c r="Z19" s="89"/>
      <c r="AA19" s="89"/>
    </row>
    <row r="20" spans="1:27" s="306" customFormat="1" x14ac:dyDescent="0.2">
      <c r="A20" s="60"/>
      <c r="B20" s="89"/>
      <c r="C20" s="89"/>
      <c r="D20" s="89"/>
      <c r="E20" s="89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1"/>
      <c r="Q20" s="89"/>
      <c r="R20" s="89"/>
      <c r="S20" s="92"/>
      <c r="T20" s="89"/>
      <c r="U20" s="89"/>
      <c r="V20" s="89"/>
      <c r="W20" s="89"/>
      <c r="X20" s="89"/>
      <c r="Y20" s="89"/>
      <c r="Z20" s="89"/>
      <c r="AA20" s="89"/>
    </row>
  </sheetData>
  <sheetProtection password="EDBA" sheet="1" objects="1" scenarios="1" insertRows="0" deleteRows="0" autoFilter="0"/>
  <mergeCells count="4">
    <mergeCell ref="A1:Z1"/>
    <mergeCell ref="P4:T4"/>
    <mergeCell ref="B6:AA6"/>
    <mergeCell ref="A4:E4"/>
  </mergeCells>
  <dataValidations count="25">
    <dataValidation allowBlank="1" showInputMessage="1" showErrorMessage="1" prompt="Fecha en que el Congreso Estatal autoriza al ENTE PÚBLICO A CONTRAER DEUDA." sqref="Z7:Z8"/>
    <dataValidation allowBlank="1" showInputMessage="1" showErrorMessage="1" prompt="Indicar si se trata de un &quot;Contrato Nuevo&quot;, &quot;Contrato Existente&quot; o &quot;Reestructuración&quot;." sqref="AA7:AA8"/>
    <dataValidation allowBlank="1" showInputMessage="1" showErrorMessage="1" prompt="Documento donde el Congreso Estatal autoriza al ENTE PÚBLICO A CONTRAER DEUDA." sqref="Y7:Y8"/>
    <dataValidation allowBlank="1" showInputMessage="1" showErrorMessage="1" prompt="Especificar la fuente del ingreso con el que se cubrirá el financiamiento." sqref="X7:X8"/>
    <dataValidation allowBlank="1" showInputMessage="1" showErrorMessage="1" prompt="Documento que garantiza el compromiso de pagar la obligación. Ej. Participaciones, etc." sqref="W7:W8"/>
    <dataValidation allowBlank="1" showInputMessage="1" showErrorMessage="1" prompt="Por lo regular el Gobierno del Estado, es el Aval de los Municipios." sqref="V7:V8"/>
    <dataValidation allowBlank="1" showInputMessage="1" showErrorMessage="1" prompt="Ampliación en su caso, de la &quot;FECHA DE VENCIMIENTO&quot;." sqref="U7:U8"/>
    <dataValidation allowBlank="1" showInputMessage="1" showErrorMessage="1" prompt="De acuerdo a la Ley de Deuda Pública; la Deuda debe ser registrada en el &quot;Registro Estatal de Deuda Pública&quot;." sqref="T7:T8"/>
    <dataValidation allowBlank="1" showInputMessage="1" showErrorMessage="1" prompt="Fecha originalmente pactada en el contrato, en la que se presume debe quedar cubierto el pago total del crédito otorgado." sqref="S7:S8"/>
    <dataValidation allowBlank="1" showInputMessage="1" showErrorMessage="1" prompt="Fecha al momento del otorgamiento del crédito y se plasma en el contrato." sqref="R7:R8"/>
    <dataValidation allowBlank="1" showInputMessage="1" showErrorMessage="1" prompt="Número de pagos efectuados durante el periodo que se está reportando." sqref="Q7:Q8"/>
    <dataValidation allowBlank="1" showInputMessage="1" showErrorMessage="1" prompt="Número de amortización respecto del total pactado, contados desde la fecha de su contratación hasta la fecha del reporte. Ej. 26/180 (reflejar por renglón cada uno de los pagos efectuados en el periodo de cada crédito). " sqref="P7:P8"/>
    <dataValidation allowBlank="1" showInputMessage="1" showErrorMessage="1" prompt="Costo financiero del pago desde la fecha de su contratación hasta la fecha del reporte." sqref="M7:M8"/>
    <dataValidation allowBlank="1" showInputMessage="1" showErrorMessage="1" prompt="Monto del Capital (PRÉSTAMO O FINANCIAMIENTO) pagado, desde la fecha de su contratación hasta la fecha del reporte (acumulado), sin intereses." sqref="K7:L7"/>
    <dataValidation allowBlank="1" showInputMessage="1" showErrorMessage="1" prompt="Intereses pactados durante la vigencia del contrato." sqref="J7:J8"/>
    <dataValidation allowBlank="1" showInputMessage="1" showErrorMessage="1" prompt="Saldo por pagar actualizado." sqref="I7:I8"/>
    <dataValidation allowBlank="1" showInputMessage="1" showErrorMessage="1" prompt="Monto del financiamiento que efectivamente se ha utilizado." sqref="H7"/>
    <dataValidation allowBlank="1" showInputMessage="1" showErrorMessage="1" prompt="Monto del Capital (PRÉSTAMO O FINANCIAMIENTO) contratado. " sqref="F7:G7"/>
    <dataValidation allowBlank="1" showInputMessage="1" showErrorMessage="1" prompt="Instrumento financiero, mediante el cual se contrata y se obliga el pago del crédito: Emisión de bonos, pagarés, cetes, etc." sqref="E7:E8"/>
    <dataValidation allowBlank="1" showInputMessage="1" showErrorMessage="1" prompt="El registro numérico con que el ACREEDOR registra el contrato." sqref="D7:D8"/>
    <dataValidation allowBlank="1" showInputMessage="1" showErrorMessage="1" prompt="Entidad Financiera que otorga el crédito o financiamiento al Municipio, Ejecutivo Estatal, etc." sqref="C7:C8"/>
    <dataValidation allowBlank="1" showInputMessage="1" showErrorMessage="1" prompt="Obra, bien o servicio por el cual se contrató el crédito." sqref="B7:B8"/>
    <dataValidation allowBlank="1" showInputMessage="1" showErrorMessage="1" prompt="Corresponde al número consecutivo que la entidad le asigne para enumerar las deudas." sqref="A7:A8"/>
    <dataValidation allowBlank="1" showInputMessage="1" showErrorMessage="1" prompt="Monto del Capital (PRÉSTAMO O FINANCIAMIENTO) pagado al periodo, sin intereses." sqref="O7:O8"/>
    <dataValidation allowBlank="1" showInputMessage="1" showErrorMessage="1" prompt="Costo financiero al periodo que se está reportando." sqref="N7:N8"/>
  </dataValidations>
  <printOptions horizontalCentered="1"/>
  <pageMargins left="0.19685039370078741" right="0.11811023622047245" top="0.74803149606299213" bottom="0.74803149606299213" header="0.31496062992125984" footer="0.31496062992125984"/>
  <pageSetup scale="42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5"/>
  <sheetViews>
    <sheetView zoomScaleNormal="100" zoomScaleSheetLayoutView="100" workbookViewId="0">
      <selection activeCell="C93" sqref="C93"/>
    </sheetView>
  </sheetViews>
  <sheetFormatPr baseColWidth="10" defaultColWidth="12.42578125" defaultRowHeight="11.25" x14ac:dyDescent="0.2"/>
  <cols>
    <col min="1" max="1" width="19.7109375" style="8" customWidth="1"/>
    <col min="2" max="2" width="50.7109375" style="8" customWidth="1"/>
    <col min="3" max="4" width="17.7109375" style="6" customWidth="1"/>
    <col min="5" max="16384" width="12.42578125" style="8"/>
  </cols>
  <sheetData>
    <row r="1" spans="1:4" x14ac:dyDescent="0.2">
      <c r="A1" s="73" t="s">
        <v>43</v>
      </c>
      <c r="B1" s="73"/>
      <c r="D1" s="7"/>
    </row>
    <row r="2" spans="1:4" x14ac:dyDescent="0.2">
      <c r="A2" s="73" t="s">
        <v>0</v>
      </c>
      <c r="B2" s="73"/>
    </row>
    <row r="3" spans="1:4" s="42" customFormat="1" x14ac:dyDescent="0.2">
      <c r="C3" s="74"/>
      <c r="D3" s="74"/>
    </row>
    <row r="4" spans="1:4" s="42" customFormat="1" x14ac:dyDescent="0.2">
      <c r="C4" s="74"/>
      <c r="D4" s="74"/>
    </row>
    <row r="5" spans="1:4" s="42" customFormat="1" ht="11.25" customHeight="1" x14ac:dyDescent="0.2">
      <c r="A5" s="62" t="s">
        <v>296</v>
      </c>
      <c r="B5" s="62"/>
      <c r="C5" s="43"/>
      <c r="D5" s="12" t="s">
        <v>327</v>
      </c>
    </row>
    <row r="6" spans="1:4" ht="11.25" customHeight="1" x14ac:dyDescent="0.2">
      <c r="A6" s="77"/>
      <c r="B6" s="77"/>
      <c r="C6" s="78"/>
      <c r="D6" s="94"/>
    </row>
    <row r="7" spans="1:4" ht="15" customHeight="1" x14ac:dyDescent="0.2">
      <c r="A7" s="15" t="s">
        <v>46</v>
      </c>
      <c r="B7" s="16" t="s">
        <v>47</v>
      </c>
      <c r="C7" s="17" t="s">
        <v>48</v>
      </c>
      <c r="D7" s="17" t="s">
        <v>59</v>
      </c>
    </row>
    <row r="8" spans="1:4" ht="12" x14ac:dyDescent="0.2">
      <c r="A8" s="371" t="str">
        <f>MID(B8,1,12)</f>
        <v xml:space="preserve">   416208104</v>
      </c>
      <c r="B8" s="372" t="s">
        <v>485</v>
      </c>
      <c r="C8" s="373">
        <v>-20086</v>
      </c>
      <c r="D8" s="145"/>
    </row>
    <row r="9" spans="1:4" ht="12" x14ac:dyDescent="0.2">
      <c r="A9" s="371" t="str">
        <f t="shared" ref="A9:A71" si="0">MID(B9,1,12)</f>
        <v xml:space="preserve">   416208105</v>
      </c>
      <c r="B9" s="372" t="s">
        <v>486</v>
      </c>
      <c r="C9" s="373">
        <v>-553236.96</v>
      </c>
      <c r="D9" s="145"/>
    </row>
    <row r="10" spans="1:4" ht="12" x14ac:dyDescent="0.2">
      <c r="A10" s="371" t="str">
        <f t="shared" si="0"/>
        <v xml:space="preserve">   416908102</v>
      </c>
      <c r="B10" s="372" t="s">
        <v>487</v>
      </c>
      <c r="C10" s="373">
        <v>-8535</v>
      </c>
      <c r="D10" s="145"/>
    </row>
    <row r="11" spans="1:4" ht="12" x14ac:dyDescent="0.2">
      <c r="A11" s="371" t="str">
        <f t="shared" si="0"/>
        <v xml:space="preserve">   416908103</v>
      </c>
      <c r="B11" s="372" t="s">
        <v>488</v>
      </c>
      <c r="C11" s="373">
        <v>-48223</v>
      </c>
      <c r="D11" s="145"/>
    </row>
    <row r="12" spans="1:4" ht="12" x14ac:dyDescent="0.2">
      <c r="A12" s="371" t="str">
        <f t="shared" si="0"/>
        <v xml:space="preserve">   417308101</v>
      </c>
      <c r="B12" s="372" t="s">
        <v>489</v>
      </c>
      <c r="C12" s="373">
        <v>-16649597.699999999</v>
      </c>
      <c r="D12" s="145"/>
    </row>
    <row r="13" spans="1:4" ht="12" x14ac:dyDescent="0.2">
      <c r="A13" s="371" t="str">
        <f t="shared" si="0"/>
        <v xml:space="preserve">   417308102</v>
      </c>
      <c r="B13" s="372" t="s">
        <v>490</v>
      </c>
      <c r="C13" s="373">
        <v>-2284622.94</v>
      </c>
      <c r="D13" s="145"/>
    </row>
    <row r="14" spans="1:4" s="292" customFormat="1" ht="12" x14ac:dyDescent="0.2">
      <c r="A14" s="371" t="str">
        <f t="shared" si="0"/>
        <v xml:space="preserve">   417308103</v>
      </c>
      <c r="B14" s="372" t="s">
        <v>491</v>
      </c>
      <c r="C14" s="373">
        <v>-424827.46</v>
      </c>
      <c r="D14" s="145"/>
    </row>
    <row r="15" spans="1:4" s="292" customFormat="1" ht="12" x14ac:dyDescent="0.2">
      <c r="A15" s="371" t="str">
        <f t="shared" si="0"/>
        <v xml:space="preserve">   417308104</v>
      </c>
      <c r="B15" s="372" t="s">
        <v>492</v>
      </c>
      <c r="C15" s="373">
        <v>-1416800.61</v>
      </c>
      <c r="D15" s="145"/>
    </row>
    <row r="16" spans="1:4" s="292" customFormat="1" ht="12" x14ac:dyDescent="0.2">
      <c r="A16" s="371" t="str">
        <f t="shared" si="0"/>
        <v xml:space="preserve">   417308105</v>
      </c>
      <c r="B16" s="372" t="s">
        <v>493</v>
      </c>
      <c r="C16" s="373">
        <v>-27017.52</v>
      </c>
      <c r="D16" s="145"/>
    </row>
    <row r="17" spans="1:4" s="292" customFormat="1" ht="12" x14ac:dyDescent="0.2">
      <c r="A17" s="371" t="str">
        <f t="shared" si="0"/>
        <v xml:space="preserve">   417308106</v>
      </c>
      <c r="B17" s="372" t="s">
        <v>494</v>
      </c>
      <c r="C17" s="373">
        <v>-2395132.41</v>
      </c>
      <c r="D17" s="145"/>
    </row>
    <row r="18" spans="1:4" s="292" customFormat="1" ht="12" x14ac:dyDescent="0.2">
      <c r="A18" s="371" t="str">
        <f t="shared" si="0"/>
        <v xml:space="preserve">   417308107</v>
      </c>
      <c r="B18" s="372" t="s">
        <v>495</v>
      </c>
      <c r="C18" s="373">
        <v>-122656.29</v>
      </c>
      <c r="D18" s="145"/>
    </row>
    <row r="19" spans="1:4" s="292" customFormat="1" ht="12" x14ac:dyDescent="0.2">
      <c r="A19" s="371" t="str">
        <f t="shared" si="0"/>
        <v xml:space="preserve">   417308109</v>
      </c>
      <c r="B19" s="372" t="s">
        <v>496</v>
      </c>
      <c r="C19" s="373">
        <v>-76979.360000000001</v>
      </c>
      <c r="D19" s="145"/>
    </row>
    <row r="20" spans="1:4" s="292" customFormat="1" ht="12" x14ac:dyDescent="0.2">
      <c r="A20" s="371" t="str">
        <f t="shared" si="0"/>
        <v xml:space="preserve">   417308110</v>
      </c>
      <c r="B20" s="372" t="s">
        <v>497</v>
      </c>
      <c r="C20" s="373">
        <v>-577.61</v>
      </c>
      <c r="D20" s="145"/>
    </row>
    <row r="21" spans="1:4" s="292" customFormat="1" ht="12" x14ac:dyDescent="0.2">
      <c r="A21" s="371" t="str">
        <f t="shared" si="0"/>
        <v xml:space="preserve">   417308111</v>
      </c>
      <c r="B21" s="372" t="s">
        <v>498</v>
      </c>
      <c r="C21" s="373">
        <v>-3322276.22</v>
      </c>
      <c r="D21" s="145"/>
    </row>
    <row r="22" spans="1:4" s="292" customFormat="1" ht="12" x14ac:dyDescent="0.2">
      <c r="A22" s="371" t="str">
        <f t="shared" si="0"/>
        <v xml:space="preserve">   417308112</v>
      </c>
      <c r="B22" s="372" t="s">
        <v>499</v>
      </c>
      <c r="C22" s="373">
        <v>-446843.81</v>
      </c>
      <c r="D22" s="145"/>
    </row>
    <row r="23" spans="1:4" s="292" customFormat="1" ht="12" x14ac:dyDescent="0.2">
      <c r="A23" s="371" t="str">
        <f t="shared" si="0"/>
        <v xml:space="preserve">   417308113</v>
      </c>
      <c r="B23" s="372" t="s">
        <v>500</v>
      </c>
      <c r="C23" s="373">
        <v>-84965.54</v>
      </c>
      <c r="D23" s="145"/>
    </row>
    <row r="24" spans="1:4" s="292" customFormat="1" ht="12" x14ac:dyDescent="0.2">
      <c r="A24" s="371" t="str">
        <f t="shared" si="0"/>
        <v xml:space="preserve">   417308114</v>
      </c>
      <c r="B24" s="372" t="s">
        <v>501</v>
      </c>
      <c r="C24" s="373">
        <v>-281627.93</v>
      </c>
      <c r="D24" s="145"/>
    </row>
    <row r="25" spans="1:4" s="292" customFormat="1" ht="12" x14ac:dyDescent="0.2">
      <c r="A25" s="371" t="str">
        <f t="shared" si="0"/>
        <v xml:space="preserve">   417308115</v>
      </c>
      <c r="B25" s="372" t="s">
        <v>502</v>
      </c>
      <c r="C25" s="373">
        <v>-5403.45</v>
      </c>
      <c r="D25" s="145"/>
    </row>
    <row r="26" spans="1:4" s="292" customFormat="1" ht="12" x14ac:dyDescent="0.2">
      <c r="A26" s="371" t="str">
        <f t="shared" si="0"/>
        <v xml:space="preserve">   417308116</v>
      </c>
      <c r="B26" s="372" t="s">
        <v>503</v>
      </c>
      <c r="C26" s="373">
        <v>-478568</v>
      </c>
      <c r="D26" s="145"/>
    </row>
    <row r="27" spans="1:4" s="292" customFormat="1" ht="12" x14ac:dyDescent="0.2">
      <c r="A27" s="371" t="str">
        <f t="shared" si="0"/>
        <v xml:space="preserve">   417308117</v>
      </c>
      <c r="B27" s="372" t="s">
        <v>504</v>
      </c>
      <c r="C27" s="373">
        <v>-24526.38</v>
      </c>
      <c r="D27" s="145"/>
    </row>
    <row r="28" spans="1:4" s="292" customFormat="1" ht="12" x14ac:dyDescent="0.2">
      <c r="A28" s="371" t="str">
        <f t="shared" si="0"/>
        <v xml:space="preserve">   417308119</v>
      </c>
      <c r="B28" s="372" t="s">
        <v>505</v>
      </c>
      <c r="C28" s="373">
        <v>-14510.09</v>
      </c>
      <c r="D28" s="145"/>
    </row>
    <row r="29" spans="1:4" s="292" customFormat="1" ht="12" x14ac:dyDescent="0.2">
      <c r="A29" s="371" t="str">
        <f t="shared" si="0"/>
        <v xml:space="preserve">   417308120</v>
      </c>
      <c r="B29" s="372" t="s">
        <v>506</v>
      </c>
      <c r="C29" s="373">
        <v>-115.45</v>
      </c>
      <c r="D29" s="145"/>
    </row>
    <row r="30" spans="1:4" s="292" customFormat="1" ht="12" x14ac:dyDescent="0.2">
      <c r="A30" s="371" t="str">
        <f t="shared" si="0"/>
        <v xml:space="preserve">   417308121</v>
      </c>
      <c r="B30" s="372" t="s">
        <v>507</v>
      </c>
      <c r="C30" s="373">
        <v>-2345082.25</v>
      </c>
      <c r="D30" s="145"/>
    </row>
    <row r="31" spans="1:4" s="292" customFormat="1" ht="12" x14ac:dyDescent="0.2">
      <c r="A31" s="371" t="str">
        <f t="shared" si="0"/>
        <v xml:space="preserve">   417308122</v>
      </c>
      <c r="B31" s="372" t="s">
        <v>508</v>
      </c>
      <c r="C31" s="373">
        <v>-312999.2</v>
      </c>
      <c r="D31" s="145"/>
    </row>
    <row r="32" spans="1:4" s="292" customFormat="1" ht="12" x14ac:dyDescent="0.2">
      <c r="A32" s="371" t="str">
        <f t="shared" si="0"/>
        <v xml:space="preserve">   417308123</v>
      </c>
      <c r="B32" s="372" t="s">
        <v>509</v>
      </c>
      <c r="C32" s="373">
        <v>-59475.96</v>
      </c>
      <c r="D32" s="145"/>
    </row>
    <row r="33" spans="1:4" s="292" customFormat="1" ht="12" x14ac:dyDescent="0.2">
      <c r="A33" s="371" t="str">
        <f t="shared" si="0"/>
        <v xml:space="preserve">   417308124</v>
      </c>
      <c r="B33" s="372" t="s">
        <v>510</v>
      </c>
      <c r="C33" s="373">
        <v>-197222.84</v>
      </c>
      <c r="D33" s="145"/>
    </row>
    <row r="34" spans="1:4" s="292" customFormat="1" ht="12" x14ac:dyDescent="0.2">
      <c r="A34" s="371" t="str">
        <f t="shared" si="0"/>
        <v xml:space="preserve">   417308125</v>
      </c>
      <c r="B34" s="372" t="s">
        <v>511</v>
      </c>
      <c r="C34" s="373">
        <v>-3782.37</v>
      </c>
      <c r="D34" s="145"/>
    </row>
    <row r="35" spans="1:4" s="292" customFormat="1" ht="12" x14ac:dyDescent="0.2">
      <c r="A35" s="371" t="str">
        <f t="shared" si="0"/>
        <v xml:space="preserve">   417308126</v>
      </c>
      <c r="B35" s="372" t="s">
        <v>512</v>
      </c>
      <c r="C35" s="373">
        <v>-341244.88</v>
      </c>
      <c r="D35" s="145"/>
    </row>
    <row r="36" spans="1:4" s="292" customFormat="1" ht="12" x14ac:dyDescent="0.2">
      <c r="A36" s="371" t="str">
        <f t="shared" si="0"/>
        <v xml:space="preserve">   417308127</v>
      </c>
      <c r="B36" s="372" t="s">
        <v>513</v>
      </c>
      <c r="C36" s="373">
        <v>-17214.599999999999</v>
      </c>
      <c r="D36" s="145"/>
    </row>
    <row r="37" spans="1:4" s="292" customFormat="1" ht="12" x14ac:dyDescent="0.2">
      <c r="A37" s="371" t="str">
        <f t="shared" si="0"/>
        <v xml:space="preserve">   417308129</v>
      </c>
      <c r="B37" s="372" t="s">
        <v>514</v>
      </c>
      <c r="C37" s="373">
        <v>-10157.23</v>
      </c>
      <c r="D37" s="145"/>
    </row>
    <row r="38" spans="1:4" s="292" customFormat="1" ht="12" x14ac:dyDescent="0.2">
      <c r="A38" s="371" t="str">
        <f t="shared" si="0"/>
        <v xml:space="preserve">   417308130</v>
      </c>
      <c r="B38" s="372" t="s">
        <v>515</v>
      </c>
      <c r="C38" s="373">
        <v>-80.86</v>
      </c>
      <c r="D38" s="145"/>
    </row>
    <row r="39" spans="1:4" s="292" customFormat="1" ht="12" x14ac:dyDescent="0.2">
      <c r="A39" s="371" t="str">
        <f t="shared" si="0"/>
        <v xml:space="preserve">   417308131</v>
      </c>
      <c r="B39" s="372" t="s">
        <v>516</v>
      </c>
      <c r="C39" s="373">
        <v>-40978.300000000003</v>
      </c>
      <c r="D39" s="145"/>
    </row>
    <row r="40" spans="1:4" s="292" customFormat="1" ht="12" x14ac:dyDescent="0.2">
      <c r="A40" s="371" t="str">
        <f t="shared" si="0"/>
        <v xml:space="preserve">   417308132</v>
      </c>
      <c r="B40" s="372" t="s">
        <v>517</v>
      </c>
      <c r="C40" s="373">
        <v>-13508</v>
      </c>
      <c r="D40" s="145"/>
    </row>
    <row r="41" spans="1:4" s="292" customFormat="1" ht="12" x14ac:dyDescent="0.2">
      <c r="A41" s="371" t="str">
        <f t="shared" si="0"/>
        <v xml:space="preserve">   417308133</v>
      </c>
      <c r="B41" s="372" t="s">
        <v>518</v>
      </c>
      <c r="C41" s="373">
        <v>-265374.09999999998</v>
      </c>
      <c r="D41" s="145"/>
    </row>
    <row r="42" spans="1:4" s="292" customFormat="1" ht="12" x14ac:dyDescent="0.2">
      <c r="A42" s="371" t="str">
        <f t="shared" si="0"/>
        <v xml:space="preserve">   417308134</v>
      </c>
      <c r="B42" s="372" t="s">
        <v>519</v>
      </c>
      <c r="C42" s="373">
        <v>-145101.5</v>
      </c>
      <c r="D42" s="145"/>
    </row>
    <row r="43" spans="1:4" s="292" customFormat="1" ht="12" x14ac:dyDescent="0.2">
      <c r="A43" s="371" t="str">
        <f t="shared" si="0"/>
        <v xml:space="preserve">   417308135</v>
      </c>
      <c r="B43" s="372" t="s">
        <v>520</v>
      </c>
      <c r="C43" s="373">
        <v>-125343.8</v>
      </c>
      <c r="D43" s="145"/>
    </row>
    <row r="44" spans="1:4" s="292" customFormat="1" ht="12" x14ac:dyDescent="0.2">
      <c r="A44" s="371" t="str">
        <f t="shared" si="0"/>
        <v xml:space="preserve">   417308136</v>
      </c>
      <c r="B44" s="372" t="s">
        <v>521</v>
      </c>
      <c r="C44" s="373">
        <v>-185324.99</v>
      </c>
      <c r="D44" s="145"/>
    </row>
    <row r="45" spans="1:4" s="292" customFormat="1" ht="12" x14ac:dyDescent="0.2">
      <c r="A45" s="371" t="str">
        <f t="shared" si="0"/>
        <v xml:space="preserve">   417308138</v>
      </c>
      <c r="B45" s="372" t="s">
        <v>522</v>
      </c>
      <c r="C45" s="373">
        <v>-1439.59</v>
      </c>
      <c r="D45" s="145"/>
    </row>
    <row r="46" spans="1:4" s="292" customFormat="1" ht="12" x14ac:dyDescent="0.2">
      <c r="A46" s="371" t="str">
        <f t="shared" si="0"/>
        <v xml:space="preserve">   417308139</v>
      </c>
      <c r="B46" s="372" t="s">
        <v>523</v>
      </c>
      <c r="C46" s="373">
        <v>-1104</v>
      </c>
      <c r="D46" s="145"/>
    </row>
    <row r="47" spans="1:4" s="292" customFormat="1" ht="12" x14ac:dyDescent="0.2">
      <c r="A47" s="371" t="str">
        <f t="shared" si="0"/>
        <v xml:space="preserve">   417308140</v>
      </c>
      <c r="B47" s="372" t="s">
        <v>524</v>
      </c>
      <c r="C47" s="373">
        <v>-8692.5</v>
      </c>
      <c r="D47" s="145"/>
    </row>
    <row r="48" spans="1:4" s="292" customFormat="1" ht="12" x14ac:dyDescent="0.2">
      <c r="A48" s="371" t="str">
        <f t="shared" si="0"/>
        <v xml:space="preserve">   417308141</v>
      </c>
      <c r="B48" s="372" t="s">
        <v>525</v>
      </c>
      <c r="C48" s="373">
        <v>-165286.39999999999</v>
      </c>
      <c r="D48" s="145"/>
    </row>
    <row r="49" spans="1:4" s="292" customFormat="1" ht="12" x14ac:dyDescent="0.2">
      <c r="A49" s="371" t="str">
        <f t="shared" si="0"/>
        <v xml:space="preserve">   417308142</v>
      </c>
      <c r="B49" s="372" t="s">
        <v>526</v>
      </c>
      <c r="C49" s="373">
        <v>-12563.56</v>
      </c>
      <c r="D49" s="145"/>
    </row>
    <row r="50" spans="1:4" s="292" customFormat="1" ht="12" x14ac:dyDescent="0.2">
      <c r="A50" s="371" t="str">
        <f t="shared" si="0"/>
        <v xml:space="preserve">   417308143</v>
      </c>
      <c r="B50" s="372" t="s">
        <v>527</v>
      </c>
      <c r="C50" s="373">
        <v>-12563.56</v>
      </c>
      <c r="D50" s="145"/>
    </row>
    <row r="51" spans="1:4" s="292" customFormat="1" ht="12" x14ac:dyDescent="0.2">
      <c r="A51" s="371" t="str">
        <f t="shared" si="0"/>
        <v xml:space="preserve">   417308144</v>
      </c>
      <c r="B51" s="372" t="s">
        <v>528</v>
      </c>
      <c r="C51" s="373">
        <v>-122327.11</v>
      </c>
      <c r="D51" s="145"/>
    </row>
    <row r="52" spans="1:4" s="292" customFormat="1" ht="12" x14ac:dyDescent="0.2">
      <c r="A52" s="371" t="str">
        <f t="shared" si="0"/>
        <v xml:space="preserve">   417308145</v>
      </c>
      <c r="B52" s="372" t="s">
        <v>529</v>
      </c>
      <c r="C52" s="373">
        <v>-39445.01</v>
      </c>
      <c r="D52" s="145"/>
    </row>
    <row r="53" spans="1:4" s="292" customFormat="1" ht="12" x14ac:dyDescent="0.2">
      <c r="A53" s="371" t="str">
        <f t="shared" si="0"/>
        <v xml:space="preserve">   417308146</v>
      </c>
      <c r="B53" s="372" t="s">
        <v>530</v>
      </c>
      <c r="C53" s="373">
        <v>-18725.7</v>
      </c>
      <c r="D53" s="145"/>
    </row>
    <row r="54" spans="1:4" s="292" customFormat="1" ht="12" x14ac:dyDescent="0.2">
      <c r="A54" s="371" t="str">
        <f t="shared" si="0"/>
        <v xml:space="preserve">   417308148</v>
      </c>
      <c r="B54" s="372" t="s">
        <v>531</v>
      </c>
      <c r="C54" s="373">
        <v>-9084.6</v>
      </c>
      <c r="D54" s="145"/>
    </row>
    <row r="55" spans="1:4" s="292" customFormat="1" ht="12" x14ac:dyDescent="0.2">
      <c r="A55" s="371" t="str">
        <f t="shared" si="0"/>
        <v xml:space="preserve">   417308149</v>
      </c>
      <c r="B55" s="372" t="s">
        <v>532</v>
      </c>
      <c r="C55" s="373">
        <v>-9733.5</v>
      </c>
      <c r="D55" s="145"/>
    </row>
    <row r="56" spans="1:4" s="292" customFormat="1" ht="12" x14ac:dyDescent="0.2">
      <c r="A56" s="371" t="str">
        <f t="shared" si="0"/>
        <v xml:space="preserve">   417308150</v>
      </c>
      <c r="B56" s="372" t="s">
        <v>533</v>
      </c>
      <c r="C56" s="373">
        <v>-3051</v>
      </c>
      <c r="D56" s="145"/>
    </row>
    <row r="57" spans="1:4" s="292" customFormat="1" ht="12" x14ac:dyDescent="0.2">
      <c r="A57" s="371" t="str">
        <f t="shared" si="0"/>
        <v xml:space="preserve">   417308151</v>
      </c>
      <c r="B57" s="372" t="s">
        <v>534</v>
      </c>
      <c r="C57" s="373">
        <v>-119233.87</v>
      </c>
      <c r="D57" s="145"/>
    </row>
    <row r="58" spans="1:4" s="292" customFormat="1" ht="12" x14ac:dyDescent="0.2">
      <c r="A58" s="371" t="str">
        <f t="shared" si="0"/>
        <v xml:space="preserve">   417308152</v>
      </c>
      <c r="B58" s="372" t="s">
        <v>535</v>
      </c>
      <c r="C58" s="373">
        <v>-1638</v>
      </c>
      <c r="D58" s="145"/>
    </row>
    <row r="59" spans="1:4" s="292" customFormat="1" ht="12" x14ac:dyDescent="0.2">
      <c r="A59" s="371" t="str">
        <f t="shared" si="0"/>
        <v xml:space="preserve">   417308153</v>
      </c>
      <c r="B59" s="372" t="s">
        <v>536</v>
      </c>
      <c r="C59" s="373">
        <v>-134054.70000000001</v>
      </c>
      <c r="D59" s="145"/>
    </row>
    <row r="60" spans="1:4" s="292" customFormat="1" ht="12" x14ac:dyDescent="0.2">
      <c r="A60" s="371" t="str">
        <f t="shared" si="0"/>
        <v xml:space="preserve">   417308154</v>
      </c>
      <c r="B60" s="372" t="s">
        <v>537</v>
      </c>
      <c r="C60" s="373">
        <v>-12183.5</v>
      </c>
      <c r="D60" s="145"/>
    </row>
    <row r="61" spans="1:4" s="292" customFormat="1" ht="12" x14ac:dyDescent="0.2">
      <c r="A61" s="371" t="str">
        <f t="shared" si="0"/>
        <v xml:space="preserve">   417308155</v>
      </c>
      <c r="B61" s="372" t="s">
        <v>538</v>
      </c>
      <c r="C61" s="373">
        <v>-1558956.39</v>
      </c>
      <c r="D61" s="145"/>
    </row>
    <row r="62" spans="1:4" s="292" customFormat="1" ht="12" x14ac:dyDescent="0.2">
      <c r="A62" s="371" t="str">
        <f t="shared" si="0"/>
        <v xml:space="preserve">   417308156</v>
      </c>
      <c r="B62" s="372" t="s">
        <v>539</v>
      </c>
      <c r="C62" s="373">
        <v>-465960.81</v>
      </c>
      <c r="D62" s="145"/>
    </row>
    <row r="63" spans="1:4" s="292" customFormat="1" ht="12" x14ac:dyDescent="0.2">
      <c r="A63" s="371" t="str">
        <f t="shared" si="0"/>
        <v xml:space="preserve">   417308157</v>
      </c>
      <c r="B63" s="372" t="s">
        <v>540</v>
      </c>
      <c r="C63" s="373">
        <v>-389747.27</v>
      </c>
      <c r="D63" s="145"/>
    </row>
    <row r="64" spans="1:4" s="292" customFormat="1" ht="12" x14ac:dyDescent="0.2">
      <c r="A64" s="371" t="str">
        <f t="shared" si="0"/>
        <v xml:space="preserve">   417308158</v>
      </c>
      <c r="B64" s="372" t="s">
        <v>541</v>
      </c>
      <c r="C64" s="373">
        <v>-74761.84</v>
      </c>
      <c r="D64" s="145"/>
    </row>
    <row r="65" spans="1:4" s="292" customFormat="1" ht="12" x14ac:dyDescent="0.2">
      <c r="A65" s="371" t="str">
        <f t="shared" si="0"/>
        <v xml:space="preserve">   417308159</v>
      </c>
      <c r="B65" s="372" t="s">
        <v>542</v>
      </c>
      <c r="C65" s="373">
        <v>-149297.4</v>
      </c>
      <c r="D65" s="145"/>
    </row>
    <row r="66" spans="1:4" s="292" customFormat="1" ht="12" x14ac:dyDescent="0.2">
      <c r="A66" s="371" t="str">
        <f t="shared" si="0"/>
        <v xml:space="preserve">   417308160</v>
      </c>
      <c r="B66" s="372" t="s">
        <v>543</v>
      </c>
      <c r="C66" s="373">
        <v>-83052.100000000006</v>
      </c>
      <c r="D66" s="145"/>
    </row>
    <row r="67" spans="1:4" s="292" customFormat="1" ht="12" x14ac:dyDescent="0.2">
      <c r="A67" s="371" t="str">
        <f t="shared" si="0"/>
        <v xml:space="preserve">   417308161</v>
      </c>
      <c r="B67" s="372" t="s">
        <v>544</v>
      </c>
      <c r="C67" s="373">
        <v>-218343.65</v>
      </c>
      <c r="D67" s="145"/>
    </row>
    <row r="68" spans="1:4" s="292" customFormat="1" ht="12" x14ac:dyDescent="0.2">
      <c r="A68" s="371" t="str">
        <f t="shared" si="0"/>
        <v xml:space="preserve">   417308162</v>
      </c>
      <c r="B68" s="372" t="s">
        <v>545</v>
      </c>
      <c r="C68" s="373">
        <v>-76568.240000000005</v>
      </c>
      <c r="D68" s="145"/>
    </row>
    <row r="69" spans="1:4" s="292" customFormat="1" ht="12" x14ac:dyDescent="0.2">
      <c r="A69" s="371" t="str">
        <f t="shared" si="0"/>
        <v xml:space="preserve">   417308163</v>
      </c>
      <c r="B69" s="372" t="s">
        <v>546</v>
      </c>
      <c r="C69" s="373">
        <v>-1336.51</v>
      </c>
      <c r="D69" s="145"/>
    </row>
    <row r="70" spans="1:4" s="292" customFormat="1" ht="12" x14ac:dyDescent="0.2">
      <c r="A70" s="371" t="str">
        <f t="shared" si="0"/>
        <v xml:space="preserve">   417308164</v>
      </c>
      <c r="B70" s="372" t="s">
        <v>547</v>
      </c>
      <c r="C70" s="373">
        <v>-607665.74</v>
      </c>
      <c r="D70" s="145"/>
    </row>
    <row r="71" spans="1:4" ht="12" x14ac:dyDescent="0.2">
      <c r="A71" s="371" t="str">
        <f t="shared" si="0"/>
        <v xml:space="preserve">   417308165</v>
      </c>
      <c r="B71" s="372" t="s">
        <v>548</v>
      </c>
      <c r="C71" s="373">
        <v>-421</v>
      </c>
      <c r="D71" s="145"/>
    </row>
    <row r="72" spans="1:4" ht="12" x14ac:dyDescent="0.2">
      <c r="A72" s="371"/>
      <c r="B72" s="372" t="s">
        <v>549</v>
      </c>
      <c r="C72" s="373">
        <v>-2405584</v>
      </c>
      <c r="D72" s="145"/>
    </row>
    <row r="73" spans="1:4" ht="12" x14ac:dyDescent="0.2">
      <c r="A73" s="371" t="str">
        <f t="shared" ref="A73" si="1">MID(B73,1,12)</f>
        <v xml:space="preserve">   421308102</v>
      </c>
      <c r="B73" s="372" t="s">
        <v>550</v>
      </c>
      <c r="C73" s="373">
        <v>-2405584</v>
      </c>
      <c r="D73" s="145"/>
    </row>
    <row r="74" spans="1:4" s="19" customFormat="1" x14ac:dyDescent="0.2">
      <c r="A74" s="165"/>
      <c r="B74" s="165" t="s">
        <v>299</v>
      </c>
      <c r="C74" s="157">
        <f>SUM(C8:C73)</f>
        <v>-41858426.160000004</v>
      </c>
      <c r="D74" s="153"/>
    </row>
    <row r="75" spans="1:4" s="19" customFormat="1" x14ac:dyDescent="0.2">
      <c r="A75" s="166"/>
      <c r="B75" s="166"/>
      <c r="C75" s="27"/>
      <c r="D75" s="27"/>
    </row>
    <row r="76" spans="1:4" s="19" customFormat="1" x14ac:dyDescent="0.2">
      <c r="A76" s="166"/>
      <c r="B76" s="166"/>
      <c r="C76" s="27"/>
      <c r="D76" s="27"/>
    </row>
    <row r="77" spans="1:4" x14ac:dyDescent="0.2">
      <c r="A77" s="167"/>
      <c r="B77" s="167"/>
      <c r="C77" s="120"/>
      <c r="D77" s="120"/>
    </row>
    <row r="78" spans="1:4" ht="21.75" customHeight="1" x14ac:dyDescent="0.2">
      <c r="A78" s="62" t="s">
        <v>297</v>
      </c>
      <c r="B78" s="62"/>
      <c r="C78" s="296"/>
      <c r="D78" s="287" t="s">
        <v>113</v>
      </c>
    </row>
    <row r="79" spans="1:4" x14ac:dyDescent="0.2">
      <c r="A79" s="77"/>
      <c r="B79" s="77"/>
      <c r="C79" s="78"/>
      <c r="D79" s="94"/>
    </row>
    <row r="80" spans="1:4" ht="15" customHeight="1" x14ac:dyDescent="0.2">
      <c r="A80" s="15" t="s">
        <v>46</v>
      </c>
      <c r="B80" s="16" t="s">
        <v>47</v>
      </c>
      <c r="C80" s="17" t="s">
        <v>48</v>
      </c>
      <c r="D80" s="17" t="s">
        <v>59</v>
      </c>
    </row>
    <row r="81" spans="1:4" x14ac:dyDescent="0.2">
      <c r="A81" s="163"/>
      <c r="B81" s="163"/>
      <c r="C81" s="156"/>
      <c r="D81" s="145"/>
    </row>
    <row r="82" spans="1:4" x14ac:dyDescent="0.2">
      <c r="A82" s="163"/>
      <c r="B82" s="163"/>
      <c r="C82" s="156"/>
      <c r="D82" s="145"/>
    </row>
    <row r="83" spans="1:4" x14ac:dyDescent="0.2">
      <c r="A83" s="163"/>
      <c r="B83" s="163"/>
      <c r="C83" s="156"/>
      <c r="D83" s="145"/>
    </row>
    <row r="84" spans="1:4" x14ac:dyDescent="0.2">
      <c r="A84" s="163"/>
      <c r="B84" s="163"/>
      <c r="C84" s="156"/>
      <c r="D84" s="145"/>
    </row>
    <row r="85" spans="1:4" x14ac:dyDescent="0.2">
      <c r="A85" s="163"/>
      <c r="B85" s="163"/>
      <c r="C85" s="156"/>
      <c r="D85" s="145"/>
    </row>
    <row r="86" spans="1:4" x14ac:dyDescent="0.2">
      <c r="A86" s="163"/>
      <c r="B86" s="163"/>
      <c r="C86" s="156"/>
      <c r="D86" s="145"/>
    </row>
    <row r="87" spans="1:4" x14ac:dyDescent="0.2">
      <c r="A87" s="163"/>
      <c r="B87" s="163"/>
      <c r="C87" s="156"/>
      <c r="D87" s="145"/>
    </row>
    <row r="88" spans="1:4" x14ac:dyDescent="0.2">
      <c r="A88" s="163"/>
      <c r="B88" s="163"/>
      <c r="C88" s="156"/>
      <c r="D88" s="145"/>
    </row>
    <row r="89" spans="1:4" x14ac:dyDescent="0.2">
      <c r="A89" s="163"/>
      <c r="B89" s="163"/>
      <c r="C89" s="156"/>
      <c r="D89" s="145"/>
    </row>
    <row r="90" spans="1:4" x14ac:dyDescent="0.2">
      <c r="A90" s="163"/>
      <c r="B90" s="163"/>
      <c r="C90" s="156"/>
      <c r="D90" s="145"/>
    </row>
    <row r="91" spans="1:4" x14ac:dyDescent="0.2">
      <c r="A91" s="163"/>
      <c r="B91" s="163"/>
      <c r="C91" s="156"/>
      <c r="D91" s="145"/>
    </row>
    <row r="92" spans="1:4" x14ac:dyDescent="0.2">
      <c r="A92" s="163"/>
      <c r="B92" s="163"/>
      <c r="C92" s="156"/>
      <c r="D92" s="145"/>
    </row>
    <row r="93" spans="1:4" x14ac:dyDescent="0.2">
      <c r="A93" s="163"/>
      <c r="B93" s="163"/>
      <c r="C93" s="156"/>
      <c r="D93" s="145"/>
    </row>
    <row r="94" spans="1:4" x14ac:dyDescent="0.2">
      <c r="A94" s="163"/>
      <c r="B94" s="163"/>
      <c r="C94" s="156"/>
      <c r="D94" s="145"/>
    </row>
    <row r="95" spans="1:4" x14ac:dyDescent="0.2">
      <c r="A95" s="163"/>
      <c r="B95" s="163"/>
      <c r="C95" s="156"/>
      <c r="D95" s="145"/>
    </row>
    <row r="96" spans="1:4" x14ac:dyDescent="0.2">
      <c r="A96" s="163"/>
      <c r="B96" s="163"/>
      <c r="C96" s="156"/>
      <c r="D96" s="145"/>
    </row>
    <row r="97" spans="1:4" x14ac:dyDescent="0.2">
      <c r="A97" s="163"/>
      <c r="B97" s="163"/>
      <c r="C97" s="156"/>
      <c r="D97" s="145"/>
    </row>
    <row r="98" spans="1:4" x14ac:dyDescent="0.2">
      <c r="A98" s="163"/>
      <c r="B98" s="163"/>
      <c r="C98" s="156"/>
      <c r="D98" s="145"/>
    </row>
    <row r="99" spans="1:4" x14ac:dyDescent="0.2">
      <c r="A99" s="163"/>
      <c r="B99" s="163"/>
      <c r="C99" s="156"/>
      <c r="D99" s="145"/>
    </row>
    <row r="100" spans="1:4" x14ac:dyDescent="0.2">
      <c r="A100" s="163"/>
      <c r="B100" s="163"/>
      <c r="C100" s="156"/>
      <c r="D100" s="145"/>
    </row>
    <row r="101" spans="1:4" x14ac:dyDescent="0.2">
      <c r="A101" s="163"/>
      <c r="B101" s="163"/>
      <c r="C101" s="156"/>
      <c r="D101" s="145"/>
    </row>
    <row r="102" spans="1:4" x14ac:dyDescent="0.2">
      <c r="A102" s="163"/>
      <c r="B102" s="163"/>
      <c r="C102" s="156"/>
      <c r="D102" s="145"/>
    </row>
    <row r="103" spans="1:4" x14ac:dyDescent="0.2">
      <c r="A103" s="163"/>
      <c r="B103" s="163"/>
      <c r="C103" s="156"/>
      <c r="D103" s="145"/>
    </row>
    <row r="104" spans="1:4" x14ac:dyDescent="0.2">
      <c r="A104" s="163"/>
      <c r="B104" s="163"/>
      <c r="C104" s="156"/>
      <c r="D104" s="145"/>
    </row>
    <row r="105" spans="1:4" x14ac:dyDescent="0.2">
      <c r="A105" s="163"/>
      <c r="B105" s="163"/>
      <c r="C105" s="156"/>
      <c r="D105" s="145"/>
    </row>
    <row r="106" spans="1:4" x14ac:dyDescent="0.2">
      <c r="A106" s="163"/>
      <c r="B106" s="163"/>
      <c r="C106" s="156"/>
      <c r="D106" s="145"/>
    </row>
    <row r="107" spans="1:4" x14ac:dyDescent="0.2">
      <c r="A107" s="163"/>
      <c r="B107" s="163"/>
      <c r="C107" s="156"/>
      <c r="D107" s="145"/>
    </row>
    <row r="108" spans="1:4" x14ac:dyDescent="0.2">
      <c r="A108" s="163"/>
      <c r="B108" s="163"/>
      <c r="C108" s="156"/>
      <c r="D108" s="145"/>
    </row>
    <row r="109" spans="1:4" x14ac:dyDescent="0.2">
      <c r="A109" s="163"/>
      <c r="B109" s="163"/>
      <c r="C109" s="156"/>
      <c r="D109" s="145"/>
    </row>
    <row r="110" spans="1:4" x14ac:dyDescent="0.2">
      <c r="A110" s="163"/>
      <c r="B110" s="163"/>
      <c r="C110" s="156"/>
      <c r="D110" s="145"/>
    </row>
    <row r="111" spans="1:4" x14ac:dyDescent="0.2">
      <c r="A111" s="163"/>
      <c r="B111" s="163"/>
      <c r="C111" s="156"/>
      <c r="D111" s="145"/>
    </row>
    <row r="112" spans="1:4" x14ac:dyDescent="0.2">
      <c r="A112" s="163"/>
      <c r="B112" s="163"/>
      <c r="C112" s="156"/>
      <c r="D112" s="145"/>
    </row>
    <row r="113" spans="1:4" x14ac:dyDescent="0.2">
      <c r="A113" s="163"/>
      <c r="B113" s="163"/>
      <c r="C113" s="156"/>
      <c r="D113" s="145"/>
    </row>
    <row r="114" spans="1:4" x14ac:dyDescent="0.2">
      <c r="A114" s="163"/>
      <c r="B114" s="163"/>
      <c r="C114" s="156"/>
      <c r="D114" s="145"/>
    </row>
    <row r="115" spans="1:4" x14ac:dyDescent="0.2">
      <c r="A115" s="163"/>
      <c r="B115" s="163"/>
      <c r="C115" s="156"/>
      <c r="D115" s="145"/>
    </row>
    <row r="116" spans="1:4" x14ac:dyDescent="0.2">
      <c r="A116" s="163"/>
      <c r="B116" s="163"/>
      <c r="C116" s="156"/>
      <c r="D116" s="145"/>
    </row>
    <row r="117" spans="1:4" x14ac:dyDescent="0.2">
      <c r="A117" s="163"/>
      <c r="B117" s="163"/>
      <c r="C117" s="156"/>
      <c r="D117" s="145"/>
    </row>
    <row r="118" spans="1:4" x14ac:dyDescent="0.2">
      <c r="A118" s="165"/>
      <c r="B118" s="165" t="s">
        <v>316</v>
      </c>
      <c r="C118" s="157">
        <f>SUM(C81:C117)</f>
        <v>0</v>
      </c>
      <c r="D118" s="153"/>
    </row>
    <row r="119" spans="1:4" x14ac:dyDescent="0.2">
      <c r="A119" s="167"/>
      <c r="B119" s="167"/>
      <c r="C119" s="120"/>
      <c r="D119" s="120"/>
    </row>
    <row r="120" spans="1:4" x14ac:dyDescent="0.2">
      <c r="A120" s="167"/>
      <c r="B120" s="167"/>
      <c r="C120" s="120"/>
      <c r="D120" s="120"/>
    </row>
    <row r="121" spans="1:4" x14ac:dyDescent="0.2">
      <c r="A121" s="167"/>
      <c r="B121" s="167"/>
      <c r="C121" s="120"/>
      <c r="D121" s="120"/>
    </row>
    <row r="122" spans="1:4" x14ac:dyDescent="0.2">
      <c r="A122" s="167"/>
      <c r="B122" s="167"/>
      <c r="C122" s="120"/>
      <c r="D122" s="120"/>
    </row>
    <row r="123" spans="1:4" x14ac:dyDescent="0.2">
      <c r="A123" s="167"/>
      <c r="B123" s="167"/>
      <c r="C123" s="120"/>
      <c r="D123" s="120"/>
    </row>
    <row r="124" spans="1:4" x14ac:dyDescent="0.2">
      <c r="A124" s="167"/>
      <c r="B124" s="167"/>
      <c r="C124" s="120"/>
      <c r="D124" s="120"/>
    </row>
    <row r="125" spans="1:4" x14ac:dyDescent="0.2">
      <c r="A125" s="167"/>
      <c r="B125" s="167"/>
      <c r="C125" s="120"/>
      <c r="D125" s="120"/>
    </row>
    <row r="126" spans="1:4" x14ac:dyDescent="0.2">
      <c r="A126" s="167"/>
      <c r="B126" s="167"/>
      <c r="C126" s="120"/>
      <c r="D126" s="120"/>
    </row>
    <row r="127" spans="1:4" x14ac:dyDescent="0.2">
      <c r="A127" s="167"/>
      <c r="B127" s="167"/>
      <c r="C127" s="120"/>
      <c r="D127" s="120"/>
    </row>
    <row r="128" spans="1:4" x14ac:dyDescent="0.2">
      <c r="A128" s="167"/>
      <c r="B128" s="167"/>
      <c r="C128" s="120"/>
      <c r="D128" s="120"/>
    </row>
    <row r="129" spans="1:4" x14ac:dyDescent="0.2">
      <c r="A129" s="167"/>
      <c r="B129" s="167"/>
      <c r="C129" s="120"/>
      <c r="D129" s="120"/>
    </row>
    <row r="130" spans="1:4" x14ac:dyDescent="0.2">
      <c r="A130" s="167"/>
      <c r="B130" s="167"/>
      <c r="C130" s="120"/>
      <c r="D130" s="120"/>
    </row>
    <row r="131" spans="1:4" x14ac:dyDescent="0.2">
      <c r="A131" s="167"/>
      <c r="B131" s="167"/>
      <c r="C131" s="120"/>
      <c r="D131" s="120"/>
    </row>
    <row r="132" spans="1:4" x14ac:dyDescent="0.2">
      <c r="A132" s="167"/>
      <c r="B132" s="167"/>
      <c r="C132" s="120"/>
      <c r="D132" s="120"/>
    </row>
    <row r="133" spans="1:4" x14ac:dyDescent="0.2">
      <c r="A133" s="167"/>
      <c r="B133" s="167"/>
      <c r="C133" s="120"/>
      <c r="D133" s="120"/>
    </row>
    <row r="134" spans="1:4" x14ac:dyDescent="0.2">
      <c r="A134" s="167"/>
      <c r="B134" s="167"/>
      <c r="C134" s="120"/>
      <c r="D134" s="120"/>
    </row>
    <row r="135" spans="1:4" x14ac:dyDescent="0.2">
      <c r="A135" s="167"/>
      <c r="B135" s="167"/>
      <c r="C135" s="120"/>
      <c r="D135" s="120"/>
    </row>
  </sheetData>
  <dataValidations count="4">
    <dataValidation allowBlank="1" showInputMessage="1" showErrorMessage="1" prompt="Características cualitativas significativas que les impacten financieramente." sqref="D7 D80"/>
    <dataValidation allowBlank="1" showInputMessage="1" showErrorMessage="1" prompt="Corresponde al nombre o descripción de la cuenta de acuerdo al Plan de Cuentas emitido por el CONAC." sqref="B7 B80"/>
    <dataValidation allowBlank="1" showInputMessage="1" showErrorMessage="1" prompt="Saldo final del periodo que corresponde la cuenta pública presentada (trimestral: 1er, 2do, 3ro. o 4to.)." sqref="C80 C7"/>
    <dataValidation allowBlank="1" showInputMessage="1" showErrorMessage="1" prompt="Corresponde al número de la cuenta de acuerdo al Plan de Cuentas emitido por el CONAC." sqref="A7 A80"/>
  </dataValidations>
  <pageMargins left="0.70866141732283472" right="0.70866141732283472" top="0.98425196850393704" bottom="0.98425196850393704" header="0.31496062992125984" footer="0.31496062992125984"/>
  <pageSetup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zoomScaleNormal="100" zoomScaleSheetLayoutView="100" workbookViewId="0">
      <selection activeCell="A7" sqref="A7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5" width="17.7109375" style="8" customWidth="1"/>
    <col min="6" max="6" width="11.42578125" style="8" customWidth="1"/>
    <col min="7" max="16384" width="11.42578125" style="8"/>
  </cols>
  <sheetData>
    <row r="1" spans="1:5" x14ac:dyDescent="0.2">
      <c r="A1" s="73" t="s">
        <v>43</v>
      </c>
      <c r="B1" s="73"/>
      <c r="C1" s="6"/>
      <c r="E1" s="7"/>
    </row>
    <row r="2" spans="1:5" x14ac:dyDescent="0.2">
      <c r="A2" s="73" t="s">
        <v>0</v>
      </c>
      <c r="B2" s="73"/>
      <c r="C2" s="6"/>
    </row>
    <row r="3" spans="1:5" x14ac:dyDescent="0.2">
      <c r="A3" s="42"/>
      <c r="B3" s="42"/>
      <c r="C3" s="74"/>
      <c r="D3" s="42"/>
      <c r="E3" s="42"/>
    </row>
    <row r="4" spans="1:5" x14ac:dyDescent="0.2">
      <c r="A4" s="42"/>
      <c r="B4" s="42"/>
      <c r="C4" s="74"/>
      <c r="D4" s="42"/>
      <c r="E4" s="42"/>
    </row>
    <row r="5" spans="1:5" ht="11.25" customHeight="1" x14ac:dyDescent="0.2">
      <c r="A5" s="62" t="s">
        <v>177</v>
      </c>
      <c r="B5" s="62"/>
      <c r="C5" s="74"/>
      <c r="E5" s="12" t="s">
        <v>326</v>
      </c>
    </row>
    <row r="6" spans="1:5" x14ac:dyDescent="0.2">
      <c r="A6" s="77"/>
      <c r="B6" s="77"/>
      <c r="C6" s="78"/>
      <c r="D6" s="77"/>
      <c r="E6" s="94"/>
    </row>
    <row r="7" spans="1:5" ht="15" customHeight="1" x14ac:dyDescent="0.2">
      <c r="A7" s="15" t="s">
        <v>46</v>
      </c>
      <c r="B7" s="16" t="s">
        <v>47</v>
      </c>
      <c r="C7" s="17" t="s">
        <v>48</v>
      </c>
      <c r="D7" s="23" t="s">
        <v>89</v>
      </c>
      <c r="E7" s="17" t="s">
        <v>59</v>
      </c>
    </row>
    <row r="8" spans="1:5" x14ac:dyDescent="0.2">
      <c r="A8" s="95"/>
      <c r="B8" s="95"/>
      <c r="C8" s="96"/>
      <c r="D8" s="49"/>
      <c r="E8" s="49"/>
    </row>
    <row r="9" spans="1:5" s="292" customFormat="1" x14ac:dyDescent="0.2">
      <c r="A9" s="95"/>
      <c r="B9" s="95"/>
      <c r="C9" s="96"/>
      <c r="D9" s="49"/>
      <c r="E9" s="49"/>
    </row>
    <row r="10" spans="1:5" s="292" customFormat="1" x14ac:dyDescent="0.2">
      <c r="A10" s="95"/>
      <c r="B10" s="95"/>
      <c r="C10" s="96"/>
      <c r="D10" s="49"/>
      <c r="E10" s="49"/>
    </row>
    <row r="11" spans="1:5" x14ac:dyDescent="0.2">
      <c r="A11" s="95"/>
      <c r="B11" s="95"/>
      <c r="C11" s="96"/>
      <c r="D11" s="49"/>
      <c r="E11" s="49"/>
    </row>
    <row r="12" spans="1:5" x14ac:dyDescent="0.2">
      <c r="A12" s="95"/>
      <c r="B12" s="95"/>
      <c r="C12" s="96"/>
      <c r="D12" s="49"/>
      <c r="E12" s="49"/>
    </row>
    <row r="13" spans="1:5" x14ac:dyDescent="0.2">
      <c r="A13" s="95"/>
      <c r="B13" s="95"/>
      <c r="C13" s="96"/>
      <c r="D13" s="49"/>
      <c r="E13" s="49"/>
    </row>
    <row r="14" spans="1:5" x14ac:dyDescent="0.2">
      <c r="A14" s="29"/>
      <c r="B14" s="165" t="s">
        <v>317</v>
      </c>
      <c r="C14" s="30">
        <f>SUM(C8:C13)</f>
        <v>0</v>
      </c>
      <c r="D14" s="79"/>
      <c r="E14" s="79"/>
    </row>
  </sheetData>
  <dataValidations count="5">
    <dataValidation allowBlank="1" showInputMessage="1" showErrorMessage="1" prompt="Características cualitativas significativas que les impacten financieramente." sqref="E7"/>
    <dataValidation allowBlank="1" showInputMessage="1" showErrorMessage="1" prompt="Procedencia de los otros ingresos: Productos financieros, bonificaciones y descuentos obtenidas, diferencias por tipo de cambio a favor, utilidades por participacion patrimonial, etc." sqref="D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Saldo final del periodo que corresponde la cuenta pública presentada (mensual:  enero, febrero, marzo, etc.; trimestral: 1er, 2do, 3ro. o 4to.)." sqref="C7"/>
    <dataValidation allowBlank="1" showInputMessage="1" showErrorMessage="1" prompt="Corresponde al número de la cuenta de acuerdo al Plan de Cuentas emitido por el CONAC." sqref="A7"/>
  </dataValidations>
  <pageMargins left="0.70866141732283472" right="0.70866141732283472" top="0.74803149606299213" bottom="0.74803149606299213" header="0.31496062992125984" footer="0.31496062992125984"/>
  <pageSetup scale="63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zoomScaleNormal="100" zoomScaleSheetLayoutView="100" workbookViewId="0">
      <selection activeCell="D94" sqref="D93:D94"/>
    </sheetView>
  </sheetViews>
  <sheetFormatPr baseColWidth="10" defaultRowHeight="11.25" x14ac:dyDescent="0.2"/>
  <cols>
    <col min="1" max="1" width="20.7109375" style="167" customWidth="1"/>
    <col min="2" max="2" width="50.7109375" style="167" customWidth="1"/>
    <col min="3" max="3" width="17.7109375" style="120" customWidth="1"/>
    <col min="4" max="4" width="17.7109375" style="207" customWidth="1"/>
    <col min="5" max="5" width="17.7109375" style="208" customWidth="1"/>
    <col min="6" max="8" width="11.42578125" style="167"/>
    <col min="9" max="16384" width="11.42578125" style="8"/>
  </cols>
  <sheetData>
    <row r="1" spans="1:8" s="42" customFormat="1" ht="11.25" customHeight="1" x14ac:dyDescent="0.2">
      <c r="A1" s="73" t="s">
        <v>43</v>
      </c>
      <c r="B1" s="73"/>
      <c r="C1" s="74"/>
      <c r="D1" s="97"/>
      <c r="E1" s="7"/>
    </row>
    <row r="2" spans="1:8" s="42" customFormat="1" ht="11.25" customHeight="1" x14ac:dyDescent="0.2">
      <c r="A2" s="73" t="s">
        <v>0</v>
      </c>
      <c r="B2" s="73"/>
      <c r="C2" s="74"/>
      <c r="D2" s="97"/>
      <c r="E2" s="98"/>
    </row>
    <row r="3" spans="1:8" s="42" customFormat="1" ht="10.5" customHeight="1" x14ac:dyDescent="0.2">
      <c r="C3" s="74"/>
      <c r="D3" s="97"/>
      <c r="E3" s="98"/>
    </row>
    <row r="4" spans="1:8" s="42" customFormat="1" ht="10.5" customHeight="1" x14ac:dyDescent="0.2">
      <c r="C4" s="74"/>
      <c r="D4" s="97"/>
      <c r="E4" s="98"/>
    </row>
    <row r="5" spans="1:8" s="42" customFormat="1" ht="11.25" customHeight="1" x14ac:dyDescent="0.2">
      <c r="A5" s="10" t="s">
        <v>245</v>
      </c>
      <c r="B5" s="10"/>
      <c r="C5" s="74"/>
      <c r="D5" s="99"/>
      <c r="E5" s="100" t="s">
        <v>325</v>
      </c>
    </row>
    <row r="6" spans="1:8" ht="11.25" customHeight="1" x14ac:dyDescent="0.2">
      <c r="A6" s="13"/>
      <c r="B6" s="13"/>
      <c r="C6" s="4"/>
      <c r="D6" s="101"/>
      <c r="E6" s="3"/>
      <c r="F6" s="8"/>
      <c r="G6" s="8"/>
      <c r="H6" s="8"/>
    </row>
    <row r="7" spans="1:8" ht="15" customHeight="1" x14ac:dyDescent="0.2">
      <c r="A7" s="15" t="s">
        <v>46</v>
      </c>
      <c r="B7" s="16" t="s">
        <v>47</v>
      </c>
      <c r="C7" s="17" t="s">
        <v>48</v>
      </c>
      <c r="D7" s="219" t="s">
        <v>114</v>
      </c>
      <c r="E7" s="102" t="s">
        <v>115</v>
      </c>
      <c r="F7" s="8"/>
      <c r="G7" s="8"/>
      <c r="H7" s="8"/>
    </row>
    <row r="8" spans="1:8" ht="12" x14ac:dyDescent="0.2">
      <c r="A8" s="374" t="str">
        <f>MID(B8,1,12)</f>
        <v xml:space="preserve">  511101131 </v>
      </c>
      <c r="B8" s="209" t="s">
        <v>551</v>
      </c>
      <c r="C8" s="373">
        <v>6308934.96</v>
      </c>
      <c r="D8" s="373">
        <v>21.617699999999999</v>
      </c>
      <c r="E8" s="209"/>
    </row>
    <row r="9" spans="1:8" ht="12" x14ac:dyDescent="0.2">
      <c r="A9" s="374" t="str">
        <f t="shared" ref="A9:A71" si="0">MID(B9,1,12)</f>
        <v xml:space="preserve">  511101132 </v>
      </c>
      <c r="B9" s="209" t="s">
        <v>552</v>
      </c>
      <c r="C9" s="373">
        <v>926758.8</v>
      </c>
      <c r="D9" s="373">
        <v>3.1756000000000002</v>
      </c>
      <c r="E9" s="209"/>
    </row>
    <row r="10" spans="1:8" ht="12" x14ac:dyDescent="0.2">
      <c r="A10" s="374" t="str">
        <f t="shared" si="0"/>
        <v xml:space="preserve">  511301321 </v>
      </c>
      <c r="B10" s="209" t="s">
        <v>553</v>
      </c>
      <c r="C10" s="373">
        <v>78016.850000000006</v>
      </c>
      <c r="D10" s="373">
        <v>0.26729999999999998</v>
      </c>
      <c r="E10" s="209"/>
    </row>
    <row r="11" spans="1:8" ht="12" x14ac:dyDescent="0.2">
      <c r="A11" s="374" t="str">
        <f t="shared" si="0"/>
        <v xml:space="preserve">  511301322 </v>
      </c>
      <c r="B11" s="209" t="s">
        <v>554</v>
      </c>
      <c r="C11" s="373">
        <v>12461.35</v>
      </c>
      <c r="D11" s="373">
        <v>4.2700000000000002E-2</v>
      </c>
      <c r="E11" s="209"/>
    </row>
    <row r="12" spans="1:8" ht="12" x14ac:dyDescent="0.2">
      <c r="A12" s="374" t="str">
        <f t="shared" si="0"/>
        <v xml:space="preserve">  511301323 </v>
      </c>
      <c r="B12" s="209" t="s">
        <v>555</v>
      </c>
      <c r="C12" s="373">
        <v>913354.4</v>
      </c>
      <c r="D12" s="373">
        <v>3.1295999999999999</v>
      </c>
      <c r="E12" s="209"/>
    </row>
    <row r="13" spans="1:8" ht="12" x14ac:dyDescent="0.2">
      <c r="A13" s="374" t="str">
        <f t="shared" si="0"/>
        <v xml:space="preserve">  511301331 </v>
      </c>
      <c r="B13" s="209" t="s">
        <v>556</v>
      </c>
      <c r="C13" s="373">
        <v>50623.56</v>
      </c>
      <c r="D13" s="373">
        <v>0.17349999999999999</v>
      </c>
      <c r="E13" s="209"/>
    </row>
    <row r="14" spans="1:8" ht="12" x14ac:dyDescent="0.2">
      <c r="A14" s="374" t="str">
        <f t="shared" si="0"/>
        <v xml:space="preserve">  511401411 </v>
      </c>
      <c r="B14" s="209" t="s">
        <v>557</v>
      </c>
      <c r="C14" s="373">
        <v>79897.440000000002</v>
      </c>
      <c r="D14" s="373">
        <v>0.27379999999999999</v>
      </c>
      <c r="E14" s="209"/>
    </row>
    <row r="15" spans="1:8" ht="12" x14ac:dyDescent="0.2">
      <c r="A15" s="374" t="str">
        <f t="shared" si="0"/>
        <v xml:space="preserve">  511401413 </v>
      </c>
      <c r="B15" s="209" t="s">
        <v>558</v>
      </c>
      <c r="C15" s="373">
        <v>687605.33</v>
      </c>
      <c r="D15" s="373">
        <v>2.3561000000000001</v>
      </c>
      <c r="E15" s="209"/>
    </row>
    <row r="16" spans="1:8" ht="12" x14ac:dyDescent="0.2">
      <c r="A16" s="374" t="str">
        <f t="shared" si="0"/>
        <v xml:space="preserve">  511401421 </v>
      </c>
      <c r="B16" s="209" t="s">
        <v>559</v>
      </c>
      <c r="C16" s="373">
        <v>400483.94</v>
      </c>
      <c r="D16" s="373">
        <v>1.3723000000000001</v>
      </c>
      <c r="E16" s="209"/>
    </row>
    <row r="17" spans="1:5" ht="12" x14ac:dyDescent="0.2">
      <c r="A17" s="374" t="str">
        <f t="shared" si="0"/>
        <v xml:space="preserve">  511401431 </v>
      </c>
      <c r="B17" s="209" t="s">
        <v>560</v>
      </c>
      <c r="C17" s="373">
        <v>499147.94</v>
      </c>
      <c r="D17" s="373">
        <v>1.7102999999999999</v>
      </c>
      <c r="E17" s="209"/>
    </row>
    <row r="18" spans="1:5" ht="12" x14ac:dyDescent="0.2">
      <c r="A18" s="374" t="str">
        <f t="shared" si="0"/>
        <v xml:space="preserve">  511401441 </v>
      </c>
      <c r="B18" s="209" t="s">
        <v>561</v>
      </c>
      <c r="C18" s="373">
        <v>38703.17</v>
      </c>
      <c r="D18" s="373">
        <v>0.1326</v>
      </c>
      <c r="E18" s="209"/>
    </row>
    <row r="19" spans="1:5" ht="12" x14ac:dyDescent="0.2">
      <c r="A19" s="374" t="str">
        <f t="shared" si="0"/>
        <v xml:space="preserve">  511501541 </v>
      </c>
      <c r="B19" s="209" t="s">
        <v>562</v>
      </c>
      <c r="C19" s="373">
        <v>312105.76</v>
      </c>
      <c r="D19" s="373">
        <v>1.0693999999999999</v>
      </c>
      <c r="E19" s="209"/>
    </row>
    <row r="20" spans="1:5" ht="12" x14ac:dyDescent="0.2">
      <c r="A20" s="374" t="str">
        <f t="shared" si="0"/>
        <v xml:space="preserve">  512102111 </v>
      </c>
      <c r="B20" s="209" t="s">
        <v>563</v>
      </c>
      <c r="C20" s="373">
        <v>23032.18</v>
      </c>
      <c r="D20" s="373">
        <v>7.8899999999999998E-2</v>
      </c>
      <c r="E20" s="209"/>
    </row>
    <row r="21" spans="1:5" ht="12" x14ac:dyDescent="0.2">
      <c r="A21" s="374" t="str">
        <f t="shared" si="0"/>
        <v xml:space="preserve">  512102121 </v>
      </c>
      <c r="B21" s="209" t="s">
        <v>564</v>
      </c>
      <c r="C21" s="373">
        <v>108712.29</v>
      </c>
      <c r="D21" s="373">
        <v>0.3725</v>
      </c>
      <c r="E21" s="209"/>
    </row>
    <row r="22" spans="1:5" ht="12" x14ac:dyDescent="0.2">
      <c r="A22" s="374" t="str">
        <f t="shared" si="0"/>
        <v xml:space="preserve">  512102161 </v>
      </c>
      <c r="B22" s="209" t="s">
        <v>565</v>
      </c>
      <c r="C22" s="373">
        <v>4934.08</v>
      </c>
      <c r="D22" s="373">
        <v>1.6899999999999998E-2</v>
      </c>
      <c r="E22" s="209"/>
    </row>
    <row r="23" spans="1:5" ht="12" x14ac:dyDescent="0.2">
      <c r="A23" s="374" t="str">
        <f t="shared" si="0"/>
        <v xml:space="preserve">  512202212 </v>
      </c>
      <c r="B23" s="209" t="s">
        <v>566</v>
      </c>
      <c r="C23" s="373">
        <v>22211.45</v>
      </c>
      <c r="D23" s="373">
        <v>7.6100000000000001E-2</v>
      </c>
      <c r="E23" s="209"/>
    </row>
    <row r="24" spans="1:5" ht="12" x14ac:dyDescent="0.2">
      <c r="A24" s="374" t="str">
        <f t="shared" si="0"/>
        <v xml:space="preserve">  512402491 </v>
      </c>
      <c r="B24" s="209" t="s">
        <v>567</v>
      </c>
      <c r="C24" s="373">
        <v>2506656.71</v>
      </c>
      <c r="D24" s="373">
        <v>8.5891000000000002</v>
      </c>
      <c r="E24" s="209"/>
    </row>
    <row r="25" spans="1:5" ht="12" x14ac:dyDescent="0.2">
      <c r="A25" s="374" t="str">
        <f t="shared" si="0"/>
        <v xml:space="preserve">  512602612 </v>
      </c>
      <c r="B25" s="209" t="s">
        <v>568</v>
      </c>
      <c r="C25" s="373">
        <v>283712.81</v>
      </c>
      <c r="D25" s="373">
        <v>0.97209999999999996</v>
      </c>
      <c r="E25" s="209"/>
    </row>
    <row r="26" spans="1:5" ht="12" x14ac:dyDescent="0.2">
      <c r="A26" s="374" t="str">
        <f t="shared" si="0"/>
        <v xml:space="preserve">  512702711 </v>
      </c>
      <c r="B26" s="209" t="s">
        <v>569</v>
      </c>
      <c r="C26" s="373">
        <v>79931.62</v>
      </c>
      <c r="D26" s="373">
        <v>0.27389999999999998</v>
      </c>
      <c r="E26" s="209"/>
    </row>
    <row r="27" spans="1:5" ht="12" x14ac:dyDescent="0.2">
      <c r="A27" s="374" t="str">
        <f t="shared" si="0"/>
        <v xml:space="preserve">  512702722 </v>
      </c>
      <c r="B27" s="209" t="s">
        <v>570</v>
      </c>
      <c r="C27" s="373">
        <v>833.62</v>
      </c>
      <c r="D27" s="373">
        <v>2.8999999999999998E-3</v>
      </c>
      <c r="E27" s="209"/>
    </row>
    <row r="28" spans="1:5" ht="12" x14ac:dyDescent="0.2">
      <c r="A28" s="374" t="str">
        <f t="shared" si="0"/>
        <v xml:space="preserve">  512902911 </v>
      </c>
      <c r="B28" s="209" t="s">
        <v>571</v>
      </c>
      <c r="C28" s="373">
        <v>10033.620000000001</v>
      </c>
      <c r="D28" s="373">
        <v>3.44E-2</v>
      </c>
      <c r="E28" s="209"/>
    </row>
    <row r="29" spans="1:5" ht="12" x14ac:dyDescent="0.2">
      <c r="A29" s="374" t="str">
        <f t="shared" si="0"/>
        <v xml:space="preserve">  512902941 </v>
      </c>
      <c r="B29" s="209" t="s">
        <v>572</v>
      </c>
      <c r="C29" s="373">
        <v>540</v>
      </c>
      <c r="D29" s="373">
        <v>1.9E-3</v>
      </c>
      <c r="E29" s="209"/>
    </row>
    <row r="30" spans="1:5" ht="12" x14ac:dyDescent="0.2">
      <c r="A30" s="374" t="str">
        <f t="shared" si="0"/>
        <v xml:space="preserve">  512902981 </v>
      </c>
      <c r="B30" s="209" t="s">
        <v>573</v>
      </c>
      <c r="C30" s="373">
        <v>41.38</v>
      </c>
      <c r="D30" s="373">
        <v>1E-4</v>
      </c>
      <c r="E30" s="209"/>
    </row>
    <row r="31" spans="1:5" ht="12" x14ac:dyDescent="0.2">
      <c r="A31" s="374" t="str">
        <f t="shared" si="0"/>
        <v xml:space="preserve">  513103111 </v>
      </c>
      <c r="B31" s="209" t="s">
        <v>574</v>
      </c>
      <c r="C31" s="373">
        <v>6280443.2599999998</v>
      </c>
      <c r="D31" s="373">
        <v>21.52</v>
      </c>
      <c r="E31" s="209"/>
    </row>
    <row r="32" spans="1:5" ht="12" x14ac:dyDescent="0.2">
      <c r="A32" s="374" t="str">
        <f t="shared" si="0"/>
        <v xml:space="preserve">  513103131 </v>
      </c>
      <c r="B32" s="209" t="s">
        <v>575</v>
      </c>
      <c r="C32" s="373">
        <v>5408.53</v>
      </c>
      <c r="D32" s="373">
        <v>1.8499999999999999E-2</v>
      </c>
      <c r="E32" s="209"/>
    </row>
    <row r="33" spans="1:8" ht="12" x14ac:dyDescent="0.2">
      <c r="A33" s="374" t="str">
        <f t="shared" si="0"/>
        <v xml:space="preserve">  513103141 </v>
      </c>
      <c r="B33" s="209" t="s">
        <v>576</v>
      </c>
      <c r="C33" s="373">
        <v>28602.12</v>
      </c>
      <c r="D33" s="373">
        <v>9.8000000000000004E-2</v>
      </c>
      <c r="E33" s="209"/>
    </row>
    <row r="34" spans="1:8" ht="12" x14ac:dyDescent="0.2">
      <c r="A34" s="374" t="str">
        <f t="shared" si="0"/>
        <v xml:space="preserve">  513103151 </v>
      </c>
      <c r="B34" s="209" t="s">
        <v>577</v>
      </c>
      <c r="C34" s="373">
        <v>42745.41</v>
      </c>
      <c r="D34" s="373">
        <v>0.14649999999999999</v>
      </c>
      <c r="E34" s="209"/>
    </row>
    <row r="35" spans="1:8" s="292" customFormat="1" ht="12" x14ac:dyDescent="0.2">
      <c r="A35" s="374" t="str">
        <f t="shared" si="0"/>
        <v xml:space="preserve">  513103181 </v>
      </c>
      <c r="B35" s="209" t="s">
        <v>578</v>
      </c>
      <c r="C35" s="373">
        <v>2206.1999999999998</v>
      </c>
      <c r="D35" s="373">
        <v>7.6E-3</v>
      </c>
      <c r="E35" s="209"/>
      <c r="F35" s="167"/>
      <c r="G35" s="167"/>
      <c r="H35" s="167"/>
    </row>
    <row r="36" spans="1:8" s="292" customFormat="1" ht="12" x14ac:dyDescent="0.2">
      <c r="A36" s="374" t="str">
        <f t="shared" si="0"/>
        <v xml:space="preserve">  513103192 </v>
      </c>
      <c r="B36" s="209" t="s">
        <v>579</v>
      </c>
      <c r="C36" s="373">
        <v>1213</v>
      </c>
      <c r="D36" s="373">
        <v>4.1999999999999997E-3</v>
      </c>
      <c r="E36" s="209"/>
      <c r="F36" s="167"/>
      <c r="G36" s="167"/>
      <c r="H36" s="167"/>
    </row>
    <row r="37" spans="1:8" s="292" customFormat="1" ht="12" x14ac:dyDescent="0.2">
      <c r="A37" s="374" t="str">
        <f t="shared" si="0"/>
        <v xml:space="preserve">  513303332 </v>
      </c>
      <c r="B37" s="209" t="s">
        <v>580</v>
      </c>
      <c r="C37" s="373">
        <v>16978</v>
      </c>
      <c r="D37" s="373">
        <v>5.8200000000000002E-2</v>
      </c>
      <c r="E37" s="209"/>
      <c r="F37" s="167"/>
      <c r="G37" s="167"/>
      <c r="H37" s="167"/>
    </row>
    <row r="38" spans="1:8" s="292" customFormat="1" ht="12" x14ac:dyDescent="0.2">
      <c r="A38" s="374" t="str">
        <f t="shared" si="0"/>
        <v xml:space="preserve">  513303341 </v>
      </c>
      <c r="B38" s="209" t="s">
        <v>581</v>
      </c>
      <c r="C38" s="373">
        <v>55078</v>
      </c>
      <c r="D38" s="373">
        <v>0.18870000000000001</v>
      </c>
      <c r="E38" s="209"/>
      <c r="F38" s="167"/>
      <c r="G38" s="167"/>
      <c r="H38" s="167"/>
    </row>
    <row r="39" spans="1:8" s="292" customFormat="1" ht="12" x14ac:dyDescent="0.2">
      <c r="A39" s="374" t="str">
        <f t="shared" si="0"/>
        <v xml:space="preserve">  513303353 </v>
      </c>
      <c r="B39" s="209" t="s">
        <v>582</v>
      </c>
      <c r="C39" s="373">
        <v>129920.6</v>
      </c>
      <c r="D39" s="373">
        <v>0.44519999999999998</v>
      </c>
      <c r="E39" s="209"/>
      <c r="F39" s="167"/>
      <c r="G39" s="167"/>
      <c r="H39" s="167"/>
    </row>
    <row r="40" spans="1:8" s="292" customFormat="1" ht="12" x14ac:dyDescent="0.2">
      <c r="A40" s="374" t="str">
        <f t="shared" si="0"/>
        <v xml:space="preserve">  513403411 </v>
      </c>
      <c r="B40" s="209" t="s">
        <v>583</v>
      </c>
      <c r="C40" s="373">
        <v>14019.62</v>
      </c>
      <c r="D40" s="373">
        <v>4.8000000000000001E-2</v>
      </c>
      <c r="E40" s="209"/>
      <c r="F40" s="167"/>
      <c r="G40" s="167"/>
      <c r="H40" s="167"/>
    </row>
    <row r="41" spans="1:8" s="292" customFormat="1" ht="12" x14ac:dyDescent="0.2">
      <c r="A41" s="374" t="str">
        <f t="shared" si="0"/>
        <v xml:space="preserve">  513403451 </v>
      </c>
      <c r="B41" s="209" t="s">
        <v>584</v>
      </c>
      <c r="C41" s="373">
        <v>86370.7</v>
      </c>
      <c r="D41" s="373">
        <v>0.29599999999999999</v>
      </c>
      <c r="E41" s="209"/>
      <c r="F41" s="167"/>
      <c r="G41" s="167"/>
      <c r="H41" s="167"/>
    </row>
    <row r="42" spans="1:8" s="292" customFormat="1" ht="12" x14ac:dyDescent="0.2">
      <c r="A42" s="374" t="str">
        <f t="shared" si="0"/>
        <v xml:space="preserve">  513503511 </v>
      </c>
      <c r="B42" s="209" t="s">
        <v>585</v>
      </c>
      <c r="C42" s="373">
        <v>1464634.9</v>
      </c>
      <c r="D42" s="373">
        <v>5.0186000000000002</v>
      </c>
      <c r="E42" s="209"/>
      <c r="F42" s="167"/>
      <c r="G42" s="167"/>
      <c r="H42" s="167"/>
    </row>
    <row r="43" spans="1:8" s="292" customFormat="1" ht="12" x14ac:dyDescent="0.2">
      <c r="A43" s="374" t="str">
        <f t="shared" si="0"/>
        <v xml:space="preserve">  513503531 </v>
      </c>
      <c r="B43" s="209" t="s">
        <v>586</v>
      </c>
      <c r="C43" s="373">
        <v>38982.18</v>
      </c>
      <c r="D43" s="373">
        <v>0.1336</v>
      </c>
      <c r="E43" s="209"/>
      <c r="F43" s="167"/>
      <c r="G43" s="167"/>
      <c r="H43" s="167"/>
    </row>
    <row r="44" spans="1:8" s="292" customFormat="1" ht="12" x14ac:dyDescent="0.2">
      <c r="A44" s="374" t="str">
        <f t="shared" si="0"/>
        <v xml:space="preserve">  513503551 </v>
      </c>
      <c r="B44" s="209" t="s">
        <v>587</v>
      </c>
      <c r="C44" s="373">
        <v>107949.98</v>
      </c>
      <c r="D44" s="373">
        <v>0.36990000000000001</v>
      </c>
      <c r="E44" s="209"/>
      <c r="F44" s="167"/>
      <c r="G44" s="167"/>
      <c r="H44" s="167"/>
    </row>
    <row r="45" spans="1:8" s="292" customFormat="1" ht="12" x14ac:dyDescent="0.2">
      <c r="A45" s="374" t="str">
        <f t="shared" si="0"/>
        <v xml:space="preserve">  513503571 </v>
      </c>
      <c r="B45" s="209" t="s">
        <v>588</v>
      </c>
      <c r="C45" s="373">
        <v>67028.740000000005</v>
      </c>
      <c r="D45" s="373">
        <v>0.22969999999999999</v>
      </c>
      <c r="E45" s="209"/>
      <c r="F45" s="167"/>
      <c r="G45" s="167"/>
      <c r="H45" s="167"/>
    </row>
    <row r="46" spans="1:8" s="292" customFormat="1" ht="12" x14ac:dyDescent="0.2">
      <c r="A46" s="374" t="str">
        <f t="shared" si="0"/>
        <v xml:space="preserve">  513503581 </v>
      </c>
      <c r="B46" s="209" t="s">
        <v>589</v>
      </c>
      <c r="C46" s="373">
        <v>1532031.48</v>
      </c>
      <c r="D46" s="373">
        <v>5.2495000000000003</v>
      </c>
      <c r="E46" s="209"/>
      <c r="F46" s="167"/>
      <c r="G46" s="167"/>
      <c r="H46" s="167"/>
    </row>
    <row r="47" spans="1:8" s="292" customFormat="1" ht="12" x14ac:dyDescent="0.2">
      <c r="A47" s="374" t="str">
        <f t="shared" si="0"/>
        <v xml:space="preserve">  513503591 </v>
      </c>
      <c r="B47" s="209" t="s">
        <v>590</v>
      </c>
      <c r="C47" s="373">
        <v>2873</v>
      </c>
      <c r="D47" s="373">
        <v>9.7999999999999997E-3</v>
      </c>
      <c r="E47" s="209"/>
      <c r="F47" s="167"/>
      <c r="G47" s="167"/>
      <c r="H47" s="167"/>
    </row>
    <row r="48" spans="1:8" s="292" customFormat="1" ht="12" x14ac:dyDescent="0.2">
      <c r="A48" s="374" t="str">
        <f t="shared" si="0"/>
        <v xml:space="preserve">  513603612 </v>
      </c>
      <c r="B48" s="209" t="s">
        <v>591</v>
      </c>
      <c r="C48" s="373">
        <v>37385</v>
      </c>
      <c r="D48" s="373">
        <v>0.12809999999999999</v>
      </c>
      <c r="E48" s="209"/>
      <c r="F48" s="167"/>
      <c r="G48" s="167"/>
      <c r="H48" s="167"/>
    </row>
    <row r="49" spans="1:5" ht="12" x14ac:dyDescent="0.2">
      <c r="A49" s="374" t="str">
        <f t="shared" si="0"/>
        <v xml:space="preserve">  513603613 </v>
      </c>
      <c r="B49" s="209" t="s">
        <v>592</v>
      </c>
      <c r="C49" s="373">
        <v>65949.73</v>
      </c>
      <c r="D49" s="373">
        <v>0.22600000000000001</v>
      </c>
      <c r="E49" s="209"/>
    </row>
    <row r="50" spans="1:5" ht="12" x14ac:dyDescent="0.2">
      <c r="A50" s="374" t="str">
        <f t="shared" si="0"/>
        <v xml:space="preserve">  513703721 </v>
      </c>
      <c r="B50" s="209" t="s">
        <v>593</v>
      </c>
      <c r="C50" s="373">
        <v>7813.63</v>
      </c>
      <c r="D50" s="373">
        <v>2.6800000000000001E-2</v>
      </c>
      <c r="E50" s="209"/>
    </row>
    <row r="51" spans="1:5" ht="12" x14ac:dyDescent="0.2">
      <c r="A51" s="374" t="str">
        <f t="shared" si="0"/>
        <v xml:space="preserve">  513703751 </v>
      </c>
      <c r="B51" s="209" t="s">
        <v>594</v>
      </c>
      <c r="C51" s="373">
        <v>26250.35</v>
      </c>
      <c r="D51" s="373">
        <v>8.9899999999999994E-2</v>
      </c>
      <c r="E51" s="209"/>
    </row>
    <row r="52" spans="1:5" ht="12" x14ac:dyDescent="0.2">
      <c r="A52" s="374" t="str">
        <f t="shared" si="0"/>
        <v xml:space="preserve">  513803812 </v>
      </c>
      <c r="B52" s="209" t="s">
        <v>595</v>
      </c>
      <c r="C52" s="373">
        <v>31522.77</v>
      </c>
      <c r="D52" s="373">
        <v>0.108</v>
      </c>
      <c r="E52" s="209"/>
    </row>
    <row r="53" spans="1:5" ht="12" x14ac:dyDescent="0.2">
      <c r="A53" s="374" t="str">
        <f t="shared" si="0"/>
        <v xml:space="preserve">  513803821 </v>
      </c>
      <c r="B53" s="209" t="s">
        <v>596</v>
      </c>
      <c r="C53" s="373">
        <v>16.809999999999999</v>
      </c>
      <c r="D53" s="373">
        <v>1E-4</v>
      </c>
      <c r="E53" s="209"/>
    </row>
    <row r="54" spans="1:5" ht="12" x14ac:dyDescent="0.2">
      <c r="A54" s="374" t="str">
        <f t="shared" si="0"/>
        <v xml:space="preserve">  513803831 </v>
      </c>
      <c r="B54" s="209" t="s">
        <v>597</v>
      </c>
      <c r="C54" s="373">
        <v>5117.26</v>
      </c>
      <c r="D54" s="373">
        <v>1.7500000000000002E-2</v>
      </c>
      <c r="E54" s="209"/>
    </row>
    <row r="55" spans="1:5" ht="12" x14ac:dyDescent="0.2">
      <c r="A55" s="374" t="str">
        <f t="shared" si="0"/>
        <v xml:space="preserve">  513903921 </v>
      </c>
      <c r="B55" s="209" t="s">
        <v>598</v>
      </c>
      <c r="C55" s="373">
        <v>2455929.3199999998</v>
      </c>
      <c r="D55" s="373">
        <v>8.4153000000000002</v>
      </c>
      <c r="E55" s="209"/>
    </row>
    <row r="56" spans="1:5" ht="12" x14ac:dyDescent="0.2">
      <c r="A56" s="374" t="str">
        <f t="shared" si="0"/>
        <v xml:space="preserve">  513903951 </v>
      </c>
      <c r="B56" s="209" t="s">
        <v>599</v>
      </c>
      <c r="C56" s="373">
        <v>1054901.48</v>
      </c>
      <c r="D56" s="373">
        <v>3.6145999999999998</v>
      </c>
      <c r="E56" s="209"/>
    </row>
    <row r="57" spans="1:5" ht="12" x14ac:dyDescent="0.2">
      <c r="A57" s="374" t="str">
        <f t="shared" si="0"/>
        <v xml:space="preserve">  513903981 </v>
      </c>
      <c r="B57" s="209" t="s">
        <v>600</v>
      </c>
      <c r="C57" s="373">
        <v>166275</v>
      </c>
      <c r="D57" s="373">
        <v>0.56969999999999998</v>
      </c>
      <c r="E57" s="209"/>
    </row>
    <row r="58" spans="1:5" ht="12" x14ac:dyDescent="0.2">
      <c r="A58" s="374" t="str">
        <f t="shared" si="0"/>
        <v xml:space="preserve">  521204158 </v>
      </c>
      <c r="B58" s="209" t="s">
        <v>601</v>
      </c>
      <c r="C58" s="373">
        <v>1636781.5</v>
      </c>
      <c r="D58" s="373">
        <v>5.6085000000000003</v>
      </c>
      <c r="E58" s="209"/>
    </row>
    <row r="59" spans="1:5" ht="12" x14ac:dyDescent="0.2">
      <c r="A59" s="374" t="str">
        <f t="shared" si="0"/>
        <v xml:space="preserve">  524304451 </v>
      </c>
      <c r="B59" s="209" t="s">
        <v>602</v>
      </c>
      <c r="C59" s="373">
        <v>5000</v>
      </c>
      <c r="D59" s="373">
        <v>1.7100000000000001E-2</v>
      </c>
      <c r="E59" s="209"/>
    </row>
    <row r="60" spans="1:5" ht="12" x14ac:dyDescent="0.2">
      <c r="A60" s="374" t="str">
        <f t="shared" si="0"/>
        <v xml:space="preserve">  551305831 </v>
      </c>
      <c r="B60" s="209" t="s">
        <v>603</v>
      </c>
      <c r="C60" s="373">
        <v>46474.02</v>
      </c>
      <c r="D60" s="373">
        <v>0.15920000000000001</v>
      </c>
      <c r="E60" s="209"/>
    </row>
    <row r="61" spans="1:5" ht="12" x14ac:dyDescent="0.2">
      <c r="A61" s="374" t="str">
        <f t="shared" si="0"/>
        <v xml:space="preserve">  551505111 </v>
      </c>
      <c r="B61" s="209" t="s">
        <v>604</v>
      </c>
      <c r="C61" s="373">
        <v>25852.03</v>
      </c>
      <c r="D61" s="373">
        <v>8.8599999999999998E-2</v>
      </c>
      <c r="E61" s="209"/>
    </row>
    <row r="62" spans="1:5" ht="12" x14ac:dyDescent="0.2">
      <c r="A62" s="374" t="str">
        <f t="shared" si="0"/>
        <v xml:space="preserve">  551505151 </v>
      </c>
      <c r="B62" s="209" t="s">
        <v>605</v>
      </c>
      <c r="C62" s="373">
        <v>55217.61</v>
      </c>
      <c r="D62" s="373">
        <v>0.18920000000000001</v>
      </c>
      <c r="E62" s="209"/>
    </row>
    <row r="63" spans="1:5" ht="12" x14ac:dyDescent="0.2">
      <c r="A63" s="374" t="str">
        <f t="shared" si="0"/>
        <v xml:space="preserve">  551505191 </v>
      </c>
      <c r="B63" s="209" t="s">
        <v>606</v>
      </c>
      <c r="C63" s="373">
        <v>6108.36</v>
      </c>
      <c r="D63" s="373">
        <v>2.0899999999999998E-2</v>
      </c>
      <c r="E63" s="209"/>
    </row>
    <row r="64" spans="1:5" ht="12" x14ac:dyDescent="0.2">
      <c r="A64" s="374" t="str">
        <f t="shared" si="0"/>
        <v xml:space="preserve">  551505231 </v>
      </c>
      <c r="B64" s="209" t="s">
        <v>607</v>
      </c>
      <c r="C64" s="373">
        <v>601.04</v>
      </c>
      <c r="D64" s="373">
        <v>2.0999999999999999E-3</v>
      </c>
      <c r="E64" s="209"/>
    </row>
    <row r="65" spans="1:5" ht="12" x14ac:dyDescent="0.2">
      <c r="A65" s="374" t="str">
        <f t="shared" si="0"/>
        <v xml:space="preserve">  551505311 </v>
      </c>
      <c r="B65" s="209" t="s">
        <v>608</v>
      </c>
      <c r="C65" s="373">
        <v>2698.59</v>
      </c>
      <c r="D65" s="373">
        <v>9.1999999999999998E-3</v>
      </c>
      <c r="E65" s="209"/>
    </row>
    <row r="66" spans="1:5" ht="12" x14ac:dyDescent="0.2">
      <c r="A66" s="374" t="str">
        <f t="shared" si="0"/>
        <v xml:space="preserve">  551505411 </v>
      </c>
      <c r="B66" s="209" t="s">
        <v>609</v>
      </c>
      <c r="C66" s="373">
        <v>248426.73</v>
      </c>
      <c r="D66" s="373">
        <v>0.85119999999999996</v>
      </c>
      <c r="E66" s="209"/>
    </row>
    <row r="67" spans="1:5" ht="12" x14ac:dyDescent="0.2">
      <c r="A67" s="374" t="str">
        <f t="shared" si="0"/>
        <v xml:space="preserve">  551505491 </v>
      </c>
      <c r="B67" s="209" t="s">
        <v>610</v>
      </c>
      <c r="C67" s="373">
        <v>14870.7</v>
      </c>
      <c r="D67" s="373">
        <v>5.0999999999999997E-2</v>
      </c>
      <c r="E67" s="209"/>
    </row>
    <row r="68" spans="1:5" ht="12" x14ac:dyDescent="0.2">
      <c r="A68" s="374" t="str">
        <f t="shared" si="0"/>
        <v xml:space="preserve">  551505621 </v>
      </c>
      <c r="B68" s="209" t="s">
        <v>611</v>
      </c>
      <c r="C68" s="373">
        <v>55853.53</v>
      </c>
      <c r="D68" s="373">
        <v>0.19139999999999999</v>
      </c>
      <c r="E68" s="209"/>
    </row>
    <row r="69" spans="1:5" ht="12" x14ac:dyDescent="0.2">
      <c r="A69" s="374" t="str">
        <f t="shared" si="0"/>
        <v xml:space="preserve">  551505651 </v>
      </c>
      <c r="B69" s="209" t="s">
        <v>612</v>
      </c>
      <c r="C69" s="373">
        <v>6232.55</v>
      </c>
      <c r="D69" s="373">
        <v>2.1399999999999999E-2</v>
      </c>
      <c r="E69" s="209"/>
    </row>
    <row r="70" spans="1:5" ht="12" x14ac:dyDescent="0.2">
      <c r="A70" s="374" t="str">
        <f t="shared" si="0"/>
        <v xml:space="preserve">  551705911 </v>
      </c>
      <c r="B70" s="209" t="s">
        <v>613</v>
      </c>
      <c r="C70" s="373">
        <v>838.16</v>
      </c>
      <c r="D70" s="373">
        <v>2.8999999999999998E-3</v>
      </c>
      <c r="E70" s="209"/>
    </row>
    <row r="71" spans="1:5" ht="12" x14ac:dyDescent="0.2">
      <c r="A71" s="374" t="str">
        <f t="shared" si="0"/>
        <v xml:space="preserve">  551705971 </v>
      </c>
      <c r="B71" s="209" t="s">
        <v>614</v>
      </c>
      <c r="C71" s="373">
        <v>2821.2</v>
      </c>
      <c r="D71" s="373">
        <v>9.7000000000000003E-3</v>
      </c>
      <c r="E71" s="209"/>
    </row>
    <row r="72" spans="1:5" x14ac:dyDescent="0.2">
      <c r="A72" s="165"/>
      <c r="B72" s="165" t="s">
        <v>318</v>
      </c>
      <c r="C72" s="179">
        <v>0</v>
      </c>
      <c r="D72" s="210">
        <v>0</v>
      </c>
      <c r="E72" s="193"/>
    </row>
    <row r="73" spans="1:5" x14ac:dyDescent="0.2">
      <c r="A73" s="211"/>
      <c r="B73" s="211"/>
      <c r="C73" s="212"/>
      <c r="D73" s="213"/>
      <c r="E73" s="214"/>
    </row>
  </sheetData>
  <dataValidations count="5">
    <dataValidation allowBlank="1" showInputMessage="1" showErrorMessage="1" prompt="Porcentaje que representa el gasto con respecto del total ejercido." sqref="D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Saldo final del periodo que corresponde la cuenta pública presentada (mensual:  enero, febrero, marzo, etc.; trimestral: 1er, 2do, 3ro. o 4to.)." sqref="C7"/>
    <dataValidation allowBlank="1" showInputMessage="1" showErrorMessage="1" prompt="Justificar aquellas cuentas de gastos que en lo individual representen el 10% o más del total de los gastos." sqref="E7"/>
    <dataValidation allowBlank="1" showInputMessage="1" showErrorMessage="1" prompt="Corresponde al número de la cuenta de acuerdo al Plan de Cuentas emitido por el CONAC." sqref="A7"/>
  </dataValidations>
  <pageMargins left="0.70866141732283472" right="0.70866141732283472" top="0.74803149606299213" bottom="0.74803149606299213" header="0.31496062992125984" footer="0.31496062992125984"/>
  <pageSetup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D44"/>
  <sheetViews>
    <sheetView zoomScaleNormal="100" zoomScaleSheetLayoutView="100" workbookViewId="0">
      <selection activeCell="E42" sqref="E42"/>
    </sheetView>
  </sheetViews>
  <sheetFormatPr baseColWidth="10" defaultRowHeight="11.25" x14ac:dyDescent="0.2"/>
  <cols>
    <col min="1" max="1" width="14.7109375" style="2" customWidth="1"/>
    <col min="2" max="2" width="63.7109375" style="2" bestFit="1" customWidth="1"/>
    <col min="3" max="3" width="23.7109375" style="2" customWidth="1"/>
    <col min="4" max="16384" width="11.42578125" style="2"/>
  </cols>
  <sheetData>
    <row r="1" spans="1:3" ht="35.1" customHeight="1" x14ac:dyDescent="0.2">
      <c r="A1" s="362" t="s">
        <v>361</v>
      </c>
      <c r="B1" s="347"/>
      <c r="C1" s="1"/>
    </row>
    <row r="2" spans="1:3" ht="15" customHeight="1" x14ac:dyDescent="0.2">
      <c r="A2" s="288" t="s">
        <v>194</v>
      </c>
      <c r="B2" s="289" t="s">
        <v>195</v>
      </c>
    </row>
    <row r="3" spans="1:3" x14ac:dyDescent="0.2">
      <c r="A3" s="224"/>
      <c r="B3" s="228"/>
    </row>
    <row r="4" spans="1:3" x14ac:dyDescent="0.2">
      <c r="A4" s="225"/>
      <c r="B4" s="229" t="s">
        <v>235</v>
      </c>
    </row>
    <row r="5" spans="1:3" x14ac:dyDescent="0.2">
      <c r="A5" s="225"/>
      <c r="B5" s="229"/>
    </row>
    <row r="6" spans="1:3" x14ac:dyDescent="0.2">
      <c r="A6" s="225"/>
      <c r="B6" s="249" t="s">
        <v>0</v>
      </c>
    </row>
    <row r="7" spans="1:3" x14ac:dyDescent="0.2">
      <c r="A7" s="225" t="s">
        <v>1</v>
      </c>
      <c r="B7" s="230" t="s">
        <v>2</v>
      </c>
    </row>
    <row r="8" spans="1:3" x14ac:dyDescent="0.2">
      <c r="A8" s="225" t="s">
        <v>3</v>
      </c>
      <c r="B8" s="230" t="s">
        <v>4</v>
      </c>
    </row>
    <row r="9" spans="1:3" x14ac:dyDescent="0.2">
      <c r="A9" s="225" t="s">
        <v>5</v>
      </c>
      <c r="B9" s="230" t="s">
        <v>6</v>
      </c>
    </row>
    <row r="10" spans="1:3" x14ac:dyDescent="0.2">
      <c r="A10" s="225" t="s">
        <v>7</v>
      </c>
      <c r="B10" s="230" t="s">
        <v>8</v>
      </c>
    </row>
    <row r="11" spans="1:3" x14ac:dyDescent="0.2">
      <c r="A11" s="225" t="s">
        <v>9</v>
      </c>
      <c r="B11" s="230" t="s">
        <v>10</v>
      </c>
    </row>
    <row r="12" spans="1:3" x14ac:dyDescent="0.2">
      <c r="A12" s="225" t="s">
        <v>11</v>
      </c>
      <c r="B12" s="230" t="s">
        <v>12</v>
      </c>
    </row>
    <row r="13" spans="1:3" x14ac:dyDescent="0.2">
      <c r="A13" s="225" t="s">
        <v>13</v>
      </c>
      <c r="B13" s="230" t="s">
        <v>14</v>
      </c>
    </row>
    <row r="14" spans="1:3" x14ac:dyDescent="0.2">
      <c r="A14" s="225" t="s">
        <v>15</v>
      </c>
      <c r="B14" s="230" t="s">
        <v>16</v>
      </c>
    </row>
    <row r="15" spans="1:3" x14ac:dyDescent="0.2">
      <c r="A15" s="225" t="s">
        <v>17</v>
      </c>
      <c r="B15" s="230" t="s">
        <v>18</v>
      </c>
    </row>
    <row r="16" spans="1:3" x14ac:dyDescent="0.2">
      <c r="A16" s="225" t="s">
        <v>19</v>
      </c>
      <c r="B16" s="230" t="s">
        <v>20</v>
      </c>
    </row>
    <row r="17" spans="1:2" x14ac:dyDescent="0.2">
      <c r="A17" s="225" t="s">
        <v>21</v>
      </c>
      <c r="B17" s="230" t="s">
        <v>22</v>
      </c>
    </row>
    <row r="18" spans="1:2" x14ac:dyDescent="0.2">
      <c r="A18" s="225" t="s">
        <v>23</v>
      </c>
      <c r="B18" s="230" t="s">
        <v>24</v>
      </c>
    </row>
    <row r="19" spans="1:2" x14ac:dyDescent="0.2">
      <c r="A19" s="225" t="s">
        <v>25</v>
      </c>
      <c r="B19" s="230" t="s">
        <v>26</v>
      </c>
    </row>
    <row r="20" spans="1:2" x14ac:dyDescent="0.2">
      <c r="A20" s="225" t="s">
        <v>27</v>
      </c>
      <c r="B20" s="230" t="s">
        <v>28</v>
      </c>
    </row>
    <row r="21" spans="1:2" x14ac:dyDescent="0.2">
      <c r="A21" s="225" t="s">
        <v>328</v>
      </c>
      <c r="B21" s="230" t="s">
        <v>29</v>
      </c>
    </row>
    <row r="22" spans="1:2" x14ac:dyDescent="0.2">
      <c r="A22" s="225" t="s">
        <v>329</v>
      </c>
      <c r="B22" s="230" t="s">
        <v>30</v>
      </c>
    </row>
    <row r="23" spans="1:2" x14ac:dyDescent="0.2">
      <c r="A23" s="225" t="s">
        <v>330</v>
      </c>
      <c r="B23" s="230" t="s">
        <v>31</v>
      </c>
    </row>
    <row r="24" spans="1:2" x14ac:dyDescent="0.2">
      <c r="A24" s="225" t="s">
        <v>32</v>
      </c>
      <c r="B24" s="230" t="s">
        <v>33</v>
      </c>
    </row>
    <row r="25" spans="1:2" x14ac:dyDescent="0.2">
      <c r="A25" s="225" t="s">
        <v>34</v>
      </c>
      <c r="B25" s="230" t="s">
        <v>35</v>
      </c>
    </row>
    <row r="26" spans="1:2" x14ac:dyDescent="0.2">
      <c r="A26" s="225" t="s">
        <v>36</v>
      </c>
      <c r="B26" s="230" t="s">
        <v>37</v>
      </c>
    </row>
    <row r="27" spans="1:2" x14ac:dyDescent="0.2">
      <c r="A27" s="225" t="s">
        <v>38</v>
      </c>
      <c r="B27" s="230" t="s">
        <v>39</v>
      </c>
    </row>
    <row r="28" spans="1:2" x14ac:dyDescent="0.2">
      <c r="A28" s="225" t="s">
        <v>300</v>
      </c>
      <c r="B28" s="230" t="s">
        <v>301</v>
      </c>
    </row>
    <row r="29" spans="1:2" x14ac:dyDescent="0.2">
      <c r="A29" s="225"/>
      <c r="B29" s="230"/>
    </row>
    <row r="30" spans="1:2" x14ac:dyDescent="0.2">
      <c r="A30" s="225"/>
      <c r="B30" s="249"/>
    </row>
    <row r="31" spans="1:2" x14ac:dyDescent="0.2">
      <c r="A31" s="225" t="s">
        <v>250</v>
      </c>
      <c r="B31" s="230" t="s">
        <v>233</v>
      </c>
    </row>
    <row r="32" spans="1:2" x14ac:dyDescent="0.2">
      <c r="A32" s="225" t="s">
        <v>251</v>
      </c>
      <c r="B32" s="230" t="s">
        <v>234</v>
      </c>
    </row>
    <row r="33" spans="1:4" x14ac:dyDescent="0.2">
      <c r="A33" s="225"/>
      <c r="B33" s="230"/>
    </row>
    <row r="34" spans="1:4" x14ac:dyDescent="0.2">
      <c r="A34" s="225"/>
      <c r="B34" s="229" t="s">
        <v>236</v>
      </c>
    </row>
    <row r="35" spans="1:4" x14ac:dyDescent="0.2">
      <c r="A35" s="225" t="s">
        <v>247</v>
      </c>
      <c r="B35" s="230" t="s">
        <v>41</v>
      </c>
    </row>
    <row r="36" spans="1:4" x14ac:dyDescent="0.2">
      <c r="A36" s="225"/>
      <c r="B36" s="230" t="s">
        <v>42</v>
      </c>
    </row>
    <row r="37" spans="1:4" ht="12" thickBot="1" x14ac:dyDescent="0.25">
      <c r="A37" s="226"/>
      <c r="B37" s="227"/>
    </row>
    <row r="39" spans="1:4" x14ac:dyDescent="0.2">
      <c r="A39" s="339" t="s">
        <v>360</v>
      </c>
      <c r="B39" s="340"/>
      <c r="C39" s="340"/>
      <c r="D39" s="341"/>
    </row>
    <row r="40" spans="1:4" x14ac:dyDescent="0.2">
      <c r="A40" s="342"/>
      <c r="B40" s="340"/>
      <c r="C40" s="340"/>
      <c r="D40" s="341"/>
    </row>
    <row r="41" spans="1:4" x14ac:dyDescent="0.2">
      <c r="A41" s="343"/>
      <c r="B41" s="344"/>
      <c r="C41" s="343"/>
      <c r="D41" s="343"/>
    </row>
    <row r="42" spans="1:4" x14ac:dyDescent="0.2">
      <c r="A42" s="345"/>
      <c r="B42" s="343"/>
      <c r="C42" s="343"/>
      <c r="D42" s="343"/>
    </row>
    <row r="43" spans="1:4" x14ac:dyDescent="0.2">
      <c r="A43" s="345"/>
      <c r="B43" s="367" t="s">
        <v>362</v>
      </c>
      <c r="C43" s="345"/>
    </row>
    <row r="44" spans="1:4" ht="33.75" x14ac:dyDescent="0.2">
      <c r="A44" s="345"/>
      <c r="B44" s="368" t="s">
        <v>363</v>
      </c>
      <c r="C44" s="346"/>
    </row>
  </sheetData>
  <sheetProtection algorithmName="SHA-512" hashValue="a1GoHvWqYmNsh3Rp3hH41CJ1+Ipm4QYB595abX+1a/rQTszI5JdmXpip1NJTYFZmpFtJwHjcm9dq4a+E09q0uQ==" saltValue="WF0/C88xWJTlZfaEBRCPMA==" spinCount="100000" sheet="1" objects="1" scenarios="1" autoFilter="0"/>
  <mergeCells count="1">
    <mergeCell ref="A1:B1"/>
  </mergeCells>
  <printOptions horizontalCentered="1"/>
  <pageMargins left="0.11811023622047245" right="0.11811023622047245" top="0.55118110236220474" bottom="0.35433070866141736" header="0.31496062992125984" footer="0.31496062992125984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zoomScaleSheetLayoutView="100" workbookViewId="0">
      <selection activeCell="B27" sqref="B27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5" width="17.7109375" style="9" customWidth="1"/>
    <col min="6" max="7" width="17.7109375" style="8" customWidth="1"/>
    <col min="8" max="16384" width="11.42578125" style="8"/>
  </cols>
  <sheetData>
    <row r="1" spans="1:7" s="42" customFormat="1" ht="11.25" customHeight="1" x14ac:dyDescent="0.2">
      <c r="A1" s="73" t="s">
        <v>43</v>
      </c>
      <c r="B1" s="73"/>
      <c r="C1" s="43"/>
      <c r="D1" s="43"/>
      <c r="E1" s="43"/>
      <c r="F1" s="103"/>
      <c r="G1" s="7"/>
    </row>
    <row r="2" spans="1:7" s="42" customFormat="1" ht="11.25" customHeight="1" x14ac:dyDescent="0.2">
      <c r="A2" s="73" t="s">
        <v>0</v>
      </c>
      <c r="B2" s="73"/>
      <c r="C2" s="43"/>
      <c r="D2" s="43"/>
      <c r="E2" s="43"/>
    </row>
    <row r="3" spans="1:7" s="42" customFormat="1" x14ac:dyDescent="0.2">
      <c r="C3" s="43"/>
      <c r="D3" s="43"/>
      <c r="E3" s="43"/>
    </row>
    <row r="4" spans="1:7" s="42" customFormat="1" x14ac:dyDescent="0.2">
      <c r="C4" s="43"/>
      <c r="D4" s="43"/>
      <c r="E4" s="43"/>
    </row>
    <row r="5" spans="1:7" s="42" customFormat="1" ht="11.25" customHeight="1" x14ac:dyDescent="0.2">
      <c r="A5" s="10" t="s">
        <v>178</v>
      </c>
      <c r="B5" s="10"/>
      <c r="C5" s="43"/>
      <c r="D5" s="43"/>
      <c r="E5" s="43"/>
      <c r="G5" s="12" t="s">
        <v>116</v>
      </c>
    </row>
    <row r="6" spans="1:7" s="83" customFormat="1" x14ac:dyDescent="0.2">
      <c r="A6" s="45"/>
      <c r="B6" s="45"/>
      <c r="C6" s="80"/>
      <c r="D6" s="82"/>
      <c r="E6" s="82"/>
    </row>
    <row r="7" spans="1:7" ht="15" customHeight="1" x14ac:dyDescent="0.2">
      <c r="A7" s="15" t="s">
        <v>46</v>
      </c>
      <c r="B7" s="16" t="s">
        <v>47</v>
      </c>
      <c r="C7" s="58" t="s">
        <v>75</v>
      </c>
      <c r="D7" s="58" t="s">
        <v>76</v>
      </c>
      <c r="E7" s="104" t="s">
        <v>117</v>
      </c>
      <c r="F7" s="52" t="s">
        <v>49</v>
      </c>
      <c r="G7" s="52" t="s">
        <v>89</v>
      </c>
    </row>
    <row r="8" spans="1:7" x14ac:dyDescent="0.2">
      <c r="A8" s="163" t="s">
        <v>615</v>
      </c>
      <c r="B8" s="375" t="s">
        <v>616</v>
      </c>
      <c r="C8" s="376">
        <v>-24036327.879999999</v>
      </c>
      <c r="D8" s="376">
        <v>-30625150.120000001</v>
      </c>
      <c r="E8" s="376">
        <v>-6588822.2400000002</v>
      </c>
      <c r="F8" s="190"/>
      <c r="G8" s="185"/>
    </row>
    <row r="9" spans="1:7" x14ac:dyDescent="0.2">
      <c r="A9" s="163" t="s">
        <v>617</v>
      </c>
      <c r="B9" s="375" t="s">
        <v>618</v>
      </c>
      <c r="C9" s="376">
        <v>-14868907.32</v>
      </c>
      <c r="D9" s="376">
        <v>-18876256.16</v>
      </c>
      <c r="E9" s="376">
        <v>-4007348.84</v>
      </c>
      <c r="F9" s="178"/>
      <c r="G9" s="185"/>
    </row>
    <row r="10" spans="1:7" x14ac:dyDescent="0.2">
      <c r="A10" s="163" t="s">
        <v>619</v>
      </c>
      <c r="B10" s="375" t="s">
        <v>620</v>
      </c>
      <c r="C10" s="376">
        <v>-697547.14</v>
      </c>
      <c r="D10" s="376">
        <v>-697547.14</v>
      </c>
      <c r="E10" s="376">
        <v>0</v>
      </c>
      <c r="F10" s="185"/>
      <c r="G10" s="185"/>
    </row>
    <row r="11" spans="1:7" x14ac:dyDescent="0.2">
      <c r="A11" s="163" t="s">
        <v>621</v>
      </c>
      <c r="B11" s="375" t="s">
        <v>622</v>
      </c>
      <c r="C11" s="376">
        <v>-1562237.37</v>
      </c>
      <c r="D11" s="376">
        <v>-1562237.37</v>
      </c>
      <c r="E11" s="376">
        <v>0</v>
      </c>
      <c r="F11" s="185"/>
      <c r="G11" s="185"/>
    </row>
    <row r="12" spans="1:7" x14ac:dyDescent="0.2">
      <c r="A12" s="163" t="s">
        <v>623</v>
      </c>
      <c r="B12" s="375" t="s">
        <v>624</v>
      </c>
      <c r="C12" s="376">
        <v>-294983.2</v>
      </c>
      <c r="D12" s="376">
        <v>-294983.2</v>
      </c>
      <c r="E12" s="376">
        <v>0</v>
      </c>
      <c r="F12" s="185"/>
      <c r="G12" s="185"/>
    </row>
    <row r="13" spans="1:7" x14ac:dyDescent="0.2">
      <c r="A13" s="163"/>
      <c r="B13" s="163"/>
      <c r="C13" s="178"/>
      <c r="D13" s="178"/>
      <c r="E13" s="178"/>
      <c r="F13" s="185"/>
      <c r="G13" s="185"/>
    </row>
    <row r="14" spans="1:7" x14ac:dyDescent="0.2">
      <c r="A14" s="182"/>
      <c r="B14" s="165" t="s">
        <v>319</v>
      </c>
      <c r="C14" s="155">
        <f>SUM(C8:C13)</f>
        <v>-41460002.910000004</v>
      </c>
      <c r="D14" s="155">
        <f>SUM(D8:D13)</f>
        <v>-52056173.990000002</v>
      </c>
      <c r="E14" s="158">
        <f>SUM(E8:E13)</f>
        <v>-10596171.08</v>
      </c>
      <c r="F14" s="215"/>
      <c r="G14" s="215"/>
    </row>
  </sheetData>
  <dataValidations count="7">
    <dataValidation allowBlank="1" showInputMessage="1" showErrorMessage="1" prompt="Procedencia de los recursos: Estatal o Municipal." sqref="G7"/>
    <dataValidation allowBlank="1" showInputMessage="1" showErrorMessage="1" prompt="Tipo de patrimonio clasificado de acuerdo al Plan de Cuentas emitido por el CONAC: Aportaciones, Donaciones de Capital y/o Actualización de la Hacienda Pública/Patrimonio." sqref="F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Saldo al 31 de diciembre del año anterior a la cuenta pública que se presenta." sqref="C7"/>
    <dataValidation allowBlank="1" showInputMessage="1" showErrorMessage="1" prompt="Variación (aumento o disminución) del patrimonio en el periodo, (diferencia entre saldo final y el saldo inicial)." sqref="E7"/>
    <dataValidation allowBlank="1" showInputMessage="1" showErrorMessage="1" prompt="Importe final del periodo que corresponde la cuenta pública presentada (mensual:  enero, febrero, marzo, etc.; trimestral: 1er, 2do, 3ro. o 4to.)." sqref="D7"/>
    <dataValidation allowBlank="1" showInputMessage="1" showErrorMessage="1" prompt="Corresponde al número de la cuenta de acuerdo al Plan de Cuentas emitido por el CONAC." sqref="A7"/>
  </dataValidations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Normal="100" zoomScaleSheetLayoutView="100" workbookViewId="0">
      <selection activeCell="B38" sqref="B38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5" width="17.7109375" style="9" customWidth="1"/>
    <col min="6" max="6" width="17.7109375" style="8" customWidth="1"/>
    <col min="7" max="16384" width="11.42578125" style="8"/>
  </cols>
  <sheetData>
    <row r="1" spans="1:6" s="42" customFormat="1" x14ac:dyDescent="0.2">
      <c r="A1" s="73" t="s">
        <v>43</v>
      </c>
      <c r="B1" s="73"/>
      <c r="C1" s="43"/>
      <c r="D1" s="43"/>
      <c r="E1" s="43"/>
      <c r="F1" s="7"/>
    </row>
    <row r="2" spans="1:6" s="42" customFormat="1" x14ac:dyDescent="0.2">
      <c r="A2" s="73" t="s">
        <v>0</v>
      </c>
      <c r="B2" s="73"/>
      <c r="C2" s="43"/>
      <c r="D2" s="43"/>
      <c r="E2" s="43"/>
    </row>
    <row r="3" spans="1:6" s="42" customFormat="1" x14ac:dyDescent="0.2">
      <c r="C3" s="43"/>
      <c r="D3" s="43"/>
      <c r="E3" s="43"/>
    </row>
    <row r="4" spans="1:6" s="42" customFormat="1" x14ac:dyDescent="0.2">
      <c r="C4" s="43"/>
      <c r="D4" s="43"/>
      <c r="E4" s="43"/>
    </row>
    <row r="5" spans="1:6" s="42" customFormat="1" ht="11.25" customHeight="1" x14ac:dyDescent="0.2">
      <c r="A5" s="10" t="s">
        <v>179</v>
      </c>
      <c r="B5" s="10"/>
      <c r="C5" s="43"/>
      <c r="D5" s="43"/>
      <c r="E5" s="43"/>
      <c r="F5" s="12" t="s">
        <v>118</v>
      </c>
    </row>
    <row r="6" spans="1:6" s="83" customFormat="1" x14ac:dyDescent="0.2">
      <c r="A6" s="45"/>
      <c r="B6" s="45"/>
      <c r="C6" s="80"/>
      <c r="D6" s="82"/>
      <c r="E6" s="82"/>
    </row>
    <row r="7" spans="1:6" ht="15" customHeight="1" x14ac:dyDescent="0.2">
      <c r="A7" s="15" t="s">
        <v>46</v>
      </c>
      <c r="B7" s="16" t="s">
        <v>47</v>
      </c>
      <c r="C7" s="58" t="s">
        <v>75</v>
      </c>
      <c r="D7" s="58" t="s">
        <v>76</v>
      </c>
      <c r="E7" s="104" t="s">
        <v>117</v>
      </c>
      <c r="F7" s="104" t="s">
        <v>89</v>
      </c>
    </row>
    <row r="8" spans="1:6" x14ac:dyDescent="0.2">
      <c r="A8" s="163" t="s">
        <v>625</v>
      </c>
      <c r="B8" s="173" t="s">
        <v>626</v>
      </c>
      <c r="C8" s="145">
        <v>-8394649.5299999993</v>
      </c>
      <c r="D8" s="145">
        <v>-10268685.810000001</v>
      </c>
      <c r="E8" s="145">
        <v>-1874036.28</v>
      </c>
      <c r="F8" s="220"/>
    </row>
    <row r="9" spans="1:6" x14ac:dyDescent="0.2">
      <c r="A9" s="163" t="s">
        <v>627</v>
      </c>
      <c r="B9" s="173" t="s">
        <v>628</v>
      </c>
      <c r="C9" s="145">
        <v>-5995282.2400000002</v>
      </c>
      <c r="D9" s="145">
        <v>-5995282.2400000002</v>
      </c>
      <c r="E9" s="145">
        <v>0</v>
      </c>
      <c r="F9" s="220"/>
    </row>
    <row r="10" spans="1:6" x14ac:dyDescent="0.2">
      <c r="A10" s="163" t="s">
        <v>629</v>
      </c>
      <c r="B10" s="173" t="s">
        <v>630</v>
      </c>
      <c r="C10" s="145">
        <v>-375077.66</v>
      </c>
      <c r="D10" s="145">
        <v>-375077.66</v>
      </c>
      <c r="E10" s="145">
        <v>0</v>
      </c>
      <c r="F10" s="220"/>
    </row>
    <row r="11" spans="1:6" x14ac:dyDescent="0.2">
      <c r="A11" s="163" t="s">
        <v>631</v>
      </c>
      <c r="B11" s="173" t="s">
        <v>632</v>
      </c>
      <c r="C11" s="145">
        <v>-1358240.92</v>
      </c>
      <c r="D11" s="145">
        <v>-1358240.92</v>
      </c>
      <c r="E11" s="145">
        <v>0</v>
      </c>
      <c r="F11" s="220"/>
    </row>
    <row r="12" spans="1:6" s="292" customFormat="1" x14ac:dyDescent="0.2">
      <c r="A12" s="163" t="s">
        <v>633</v>
      </c>
      <c r="B12" s="173" t="s">
        <v>634</v>
      </c>
      <c r="C12" s="145">
        <v>-1294670</v>
      </c>
      <c r="D12" s="145">
        <v>-1294670</v>
      </c>
      <c r="E12" s="145">
        <v>0</v>
      </c>
      <c r="F12" s="220"/>
    </row>
    <row r="13" spans="1:6" s="292" customFormat="1" x14ac:dyDescent="0.2">
      <c r="A13" s="163" t="s">
        <v>635</v>
      </c>
      <c r="B13" s="173" t="s">
        <v>636</v>
      </c>
      <c r="C13" s="145">
        <v>-2350255.11</v>
      </c>
      <c r="D13" s="145">
        <v>-2350255.11</v>
      </c>
      <c r="E13" s="145">
        <v>0</v>
      </c>
      <c r="F13" s="220"/>
    </row>
    <row r="14" spans="1:6" s="292" customFormat="1" x14ac:dyDescent="0.2">
      <c r="A14" s="163" t="s">
        <v>637</v>
      </c>
      <c r="B14" s="173" t="s">
        <v>638</v>
      </c>
      <c r="C14" s="145">
        <v>-1507688.23</v>
      </c>
      <c r="D14" s="145">
        <v>-1507688.23</v>
      </c>
      <c r="E14" s="145">
        <v>0</v>
      </c>
      <c r="F14" s="220"/>
    </row>
    <row r="15" spans="1:6" s="292" customFormat="1" x14ac:dyDescent="0.2">
      <c r="A15" s="163" t="s">
        <v>639</v>
      </c>
      <c r="B15" s="173" t="s">
        <v>640</v>
      </c>
      <c r="C15" s="145">
        <v>-2650880.14</v>
      </c>
      <c r="D15" s="145">
        <v>-2650880.14</v>
      </c>
      <c r="E15" s="145">
        <v>0</v>
      </c>
      <c r="F15" s="220"/>
    </row>
    <row r="16" spans="1:6" s="292" customFormat="1" x14ac:dyDescent="0.2">
      <c r="A16" s="163" t="s">
        <v>641</v>
      </c>
      <c r="B16" s="173" t="s">
        <v>642</v>
      </c>
      <c r="C16" s="145">
        <v>-3660727.25</v>
      </c>
      <c r="D16" s="145">
        <v>-3660727.25</v>
      </c>
      <c r="E16" s="145">
        <v>0</v>
      </c>
      <c r="F16" s="220"/>
    </row>
    <row r="17" spans="1:6" s="292" customFormat="1" x14ac:dyDescent="0.2">
      <c r="A17" s="163" t="s">
        <v>643</v>
      </c>
      <c r="B17" s="173" t="s">
        <v>644</v>
      </c>
      <c r="C17" s="145">
        <v>-1650628.83</v>
      </c>
      <c r="D17" s="145">
        <v>-1650628.83</v>
      </c>
      <c r="E17" s="145">
        <v>0</v>
      </c>
      <c r="F17" s="220"/>
    </row>
    <row r="18" spans="1:6" s="292" customFormat="1" x14ac:dyDescent="0.2">
      <c r="A18" s="163" t="s">
        <v>645</v>
      </c>
      <c r="B18" s="173" t="s">
        <v>646</v>
      </c>
      <c r="C18" s="145">
        <v>-1033671.7</v>
      </c>
      <c r="D18" s="145">
        <v>-1033671.7</v>
      </c>
      <c r="E18" s="145">
        <v>0</v>
      </c>
      <c r="F18" s="220"/>
    </row>
    <row r="19" spans="1:6" s="292" customFormat="1" x14ac:dyDescent="0.2">
      <c r="A19" s="163" t="s">
        <v>647</v>
      </c>
      <c r="B19" s="173" t="s">
        <v>648</v>
      </c>
      <c r="C19" s="145">
        <v>-1070921.56</v>
      </c>
      <c r="D19" s="145">
        <v>-1070921.56</v>
      </c>
      <c r="E19" s="145">
        <v>0</v>
      </c>
      <c r="F19" s="220"/>
    </row>
    <row r="20" spans="1:6" s="292" customFormat="1" x14ac:dyDescent="0.2">
      <c r="A20" s="163" t="s">
        <v>649</v>
      </c>
      <c r="B20" s="173" t="s">
        <v>650</v>
      </c>
      <c r="C20" s="145">
        <v>-2315394.66</v>
      </c>
      <c r="D20" s="145">
        <v>-2315394.66</v>
      </c>
      <c r="E20" s="145">
        <v>0</v>
      </c>
      <c r="F20" s="220"/>
    </row>
    <row r="21" spans="1:6" s="292" customFormat="1" x14ac:dyDescent="0.2">
      <c r="A21" s="163" t="s">
        <v>651</v>
      </c>
      <c r="B21" s="173" t="s">
        <v>652</v>
      </c>
      <c r="C21" s="145">
        <v>-1012277.78</v>
      </c>
      <c r="D21" s="145">
        <v>-406162.53</v>
      </c>
      <c r="E21" s="145">
        <v>606115.25</v>
      </c>
      <c r="F21" s="220"/>
    </row>
    <row r="22" spans="1:6" x14ac:dyDescent="0.2">
      <c r="A22" s="163" t="s">
        <v>653</v>
      </c>
      <c r="B22" s="173" t="s">
        <v>654</v>
      </c>
      <c r="C22" s="145">
        <v>-3724468.75</v>
      </c>
      <c r="D22" s="145">
        <v>-1961013.75</v>
      </c>
      <c r="E22" s="145">
        <v>1763455</v>
      </c>
      <c r="F22" s="220"/>
    </row>
    <row r="23" spans="1:6" x14ac:dyDescent="0.2">
      <c r="A23" s="163" t="s">
        <v>655</v>
      </c>
      <c r="B23" s="173" t="s">
        <v>656</v>
      </c>
      <c r="C23" s="145">
        <v>0</v>
      </c>
      <c r="D23" s="145">
        <v>-5090100.0599999996</v>
      </c>
      <c r="E23" s="145">
        <v>-5090100.0599999996</v>
      </c>
      <c r="F23" s="220"/>
    </row>
    <row r="24" spans="1:6" x14ac:dyDescent="0.2">
      <c r="A24" s="163" t="s">
        <v>657</v>
      </c>
      <c r="B24" s="173" t="s">
        <v>658</v>
      </c>
      <c r="C24" s="145">
        <v>-11344360.039999999</v>
      </c>
      <c r="D24" s="145">
        <v>-14648909.51</v>
      </c>
      <c r="E24" s="145">
        <v>-3304549.47</v>
      </c>
      <c r="F24" s="220"/>
    </row>
    <row r="25" spans="1:6" x14ac:dyDescent="0.2">
      <c r="A25" s="163" t="s">
        <v>659</v>
      </c>
      <c r="B25" s="163" t="s">
        <v>660</v>
      </c>
      <c r="C25" s="145">
        <v>-3974841.97</v>
      </c>
      <c r="D25" s="364">
        <v>-4047249.81</v>
      </c>
      <c r="E25" s="377">
        <f>C25-D25</f>
        <v>72407.839999999851</v>
      </c>
      <c r="F25" s="220"/>
    </row>
    <row r="26" spans="1:6" x14ac:dyDescent="0.2">
      <c r="A26" s="165"/>
      <c r="B26" s="165" t="s">
        <v>320</v>
      </c>
      <c r="C26" s="179">
        <f>SUM(C8:C25)</f>
        <v>-53714036.369999997</v>
      </c>
      <c r="D26" s="179">
        <f>SUM(D8:D25)</f>
        <v>-61685559.770000003</v>
      </c>
      <c r="E26" s="179">
        <f>SUM(E8:E25)</f>
        <v>-7826707.7200000007</v>
      </c>
      <c r="F26" s="165"/>
    </row>
  </sheetData>
  <protectedRanges>
    <protectedRange sqref="F26" name="Rango1"/>
  </protectedRanges>
  <dataValidations count="6">
    <dataValidation allowBlank="1" showInputMessage="1" showErrorMessage="1" prompt="Procedencia de los recursos que modifican al patrimonio generado: Estatal o Municipal." sqref="F7"/>
    <dataValidation allowBlank="1" showInputMessage="1" showErrorMessage="1" prompt="Variación (aumento o disminución) del patrimonio en el periodo, (diferencia entre saldo final y el saldo inicial)." sqref="E7"/>
    <dataValidation allowBlank="1" showInputMessage="1" showErrorMessage="1" prompt="Saldo al 31 de diciembre del año anterior a la cuenta pública que se presenta." sqref="C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Importe final del periodo que corresponde la cuenta pública presentada (mensual:  enero, febrero, marzo, etc.; trimestral: 1er, 2do, 3ro. o 4to.)." sqref="D7"/>
    <dataValidation allowBlank="1" showInputMessage="1" showErrorMessage="1" prompt="Corresponde al número de la cuenta de acuerdo al Plan de Cuentas emitido por el CONAC." sqref="A7"/>
  </dataValidations>
  <pageMargins left="0.7" right="0.7" top="0.75" bottom="0.75" header="0.3" footer="0.3"/>
  <pageSetup scale="61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zoomScaleNormal="100" zoomScaleSheetLayoutView="100" workbookViewId="0">
      <selection activeCell="B30" sqref="B30"/>
    </sheetView>
  </sheetViews>
  <sheetFormatPr baseColWidth="10" defaultRowHeight="11.25" x14ac:dyDescent="0.2"/>
  <cols>
    <col min="1" max="1" width="20.7109375" style="167" customWidth="1"/>
    <col min="2" max="2" width="50.7109375" style="167" customWidth="1"/>
    <col min="3" max="5" width="17.7109375" style="120" customWidth="1"/>
    <col min="6" max="16384" width="11.42578125" style="8"/>
  </cols>
  <sheetData>
    <row r="1" spans="1:5" s="42" customFormat="1" x14ac:dyDescent="0.2">
      <c r="A1" s="73" t="s">
        <v>43</v>
      </c>
      <c r="B1" s="73"/>
      <c r="C1" s="74"/>
      <c r="D1" s="74"/>
      <c r="E1" s="32"/>
    </row>
    <row r="2" spans="1:5" s="42" customFormat="1" x14ac:dyDescent="0.2">
      <c r="A2" s="73" t="s">
        <v>0</v>
      </c>
      <c r="B2" s="73"/>
      <c r="C2" s="74"/>
      <c r="D2" s="74"/>
      <c r="E2" s="74"/>
    </row>
    <row r="3" spans="1:5" s="42" customFormat="1" x14ac:dyDescent="0.2">
      <c r="C3" s="74"/>
      <c r="D3" s="74"/>
      <c r="E3" s="74"/>
    </row>
    <row r="4" spans="1:5" s="42" customFormat="1" x14ac:dyDescent="0.2">
      <c r="C4" s="74"/>
      <c r="D4" s="74"/>
      <c r="E4" s="74"/>
    </row>
    <row r="5" spans="1:5" s="42" customFormat="1" ht="11.25" customHeight="1" x14ac:dyDescent="0.2">
      <c r="A5" s="66" t="s">
        <v>193</v>
      </c>
      <c r="C5" s="74"/>
      <c r="D5" s="74"/>
      <c r="E5" s="278" t="s">
        <v>119</v>
      </c>
    </row>
    <row r="6" spans="1:5" s="83" customFormat="1" x14ac:dyDescent="0.2">
      <c r="A6" s="28"/>
      <c r="B6" s="28"/>
      <c r="C6" s="105"/>
      <c r="D6" s="106"/>
      <c r="E6" s="106"/>
    </row>
    <row r="7" spans="1:5" ht="15" customHeight="1" x14ac:dyDescent="0.2">
      <c r="A7" s="15" t="s">
        <v>46</v>
      </c>
      <c r="B7" s="16" t="s">
        <v>47</v>
      </c>
      <c r="C7" s="58" t="s">
        <v>75</v>
      </c>
      <c r="D7" s="58" t="s">
        <v>76</v>
      </c>
      <c r="E7" s="58" t="s">
        <v>77</v>
      </c>
    </row>
    <row r="8" spans="1:5" x14ac:dyDescent="0.2">
      <c r="A8" s="378">
        <v>111310001</v>
      </c>
      <c r="B8" s="185" t="s">
        <v>661</v>
      </c>
      <c r="C8" s="178">
        <v>216946</v>
      </c>
      <c r="D8" s="178">
        <v>537549.56999999995</v>
      </c>
      <c r="E8" s="178">
        <v>320603.57</v>
      </c>
    </row>
    <row r="9" spans="1:5" x14ac:dyDescent="0.2">
      <c r="A9" s="378">
        <v>111310002</v>
      </c>
      <c r="B9" s="185" t="s">
        <v>662</v>
      </c>
      <c r="C9" s="178">
        <v>111724.55</v>
      </c>
      <c r="D9" s="178">
        <v>8509708.2100000009</v>
      </c>
      <c r="E9" s="178">
        <v>8397983.6600000001</v>
      </c>
    </row>
    <row r="10" spans="1:5" x14ac:dyDescent="0.2">
      <c r="A10" s="378">
        <v>111310003</v>
      </c>
      <c r="B10" s="185" t="s">
        <v>663</v>
      </c>
      <c r="C10" s="178">
        <v>207923.89</v>
      </c>
      <c r="D10" s="178">
        <v>676460.63</v>
      </c>
      <c r="E10" s="178">
        <v>468536.74</v>
      </c>
    </row>
    <row r="11" spans="1:5" x14ac:dyDescent="0.2">
      <c r="A11" s="378">
        <v>111400001</v>
      </c>
      <c r="B11" s="185" t="s">
        <v>664</v>
      </c>
      <c r="C11" s="178">
        <v>8026403</v>
      </c>
      <c r="D11" s="178">
        <v>0</v>
      </c>
      <c r="E11" s="178">
        <v>-8026403</v>
      </c>
    </row>
    <row r="12" spans="1:5" x14ac:dyDescent="0.2">
      <c r="A12" s="378">
        <v>111400002</v>
      </c>
      <c r="B12" s="185" t="s">
        <v>665</v>
      </c>
      <c r="C12" s="178">
        <v>5778304.9100000001</v>
      </c>
      <c r="D12" s="178">
        <v>11800943.27</v>
      </c>
      <c r="E12" s="178">
        <v>6022638.3600000003</v>
      </c>
    </row>
    <row r="13" spans="1:5" x14ac:dyDescent="0.2">
      <c r="A13" s="185"/>
      <c r="B13" s="185"/>
      <c r="C13" s="178"/>
      <c r="D13" s="178"/>
      <c r="E13" s="178"/>
    </row>
    <row r="14" spans="1:5" x14ac:dyDescent="0.2">
      <c r="A14" s="185"/>
      <c r="B14" s="185"/>
      <c r="C14" s="178"/>
      <c r="D14" s="178"/>
      <c r="E14" s="178"/>
    </row>
    <row r="15" spans="1:5" x14ac:dyDescent="0.2">
      <c r="A15" s="185"/>
      <c r="B15" s="185"/>
      <c r="C15" s="178"/>
      <c r="D15" s="178"/>
      <c r="E15" s="178"/>
    </row>
    <row r="16" spans="1:5" x14ac:dyDescent="0.2">
      <c r="A16" s="185"/>
      <c r="B16" s="185"/>
      <c r="C16" s="178"/>
      <c r="D16" s="178"/>
      <c r="E16" s="178"/>
    </row>
    <row r="17" spans="1:5" x14ac:dyDescent="0.2">
      <c r="A17" s="185"/>
      <c r="B17" s="185"/>
      <c r="C17" s="178"/>
      <c r="D17" s="178"/>
      <c r="E17" s="178"/>
    </row>
    <row r="18" spans="1:5" x14ac:dyDescent="0.2">
      <c r="A18" s="185"/>
      <c r="B18" s="185"/>
      <c r="C18" s="178"/>
      <c r="D18" s="178"/>
      <c r="E18" s="178"/>
    </row>
    <row r="19" spans="1:5" x14ac:dyDescent="0.2">
      <c r="A19" s="185"/>
      <c r="B19" s="185"/>
      <c r="C19" s="178"/>
      <c r="D19" s="178"/>
      <c r="E19" s="178"/>
    </row>
    <row r="20" spans="1:5" x14ac:dyDescent="0.2">
      <c r="A20" s="185"/>
      <c r="B20" s="185"/>
      <c r="C20" s="178"/>
      <c r="D20" s="178"/>
      <c r="E20" s="178"/>
    </row>
    <row r="21" spans="1:5" x14ac:dyDescent="0.2">
      <c r="A21" s="185"/>
      <c r="B21" s="185"/>
      <c r="C21" s="178"/>
      <c r="D21" s="178"/>
      <c r="E21" s="178"/>
    </row>
    <row r="22" spans="1:5" x14ac:dyDescent="0.2">
      <c r="A22" s="185"/>
      <c r="B22" s="185"/>
      <c r="C22" s="178"/>
      <c r="D22" s="178"/>
      <c r="E22" s="178"/>
    </row>
    <row r="23" spans="1:5" x14ac:dyDescent="0.2">
      <c r="A23" s="185"/>
      <c r="B23" s="185"/>
      <c r="C23" s="178"/>
      <c r="D23" s="178"/>
      <c r="E23" s="178"/>
    </row>
    <row r="24" spans="1:5" x14ac:dyDescent="0.2">
      <c r="A24" s="185"/>
      <c r="B24" s="185"/>
      <c r="C24" s="178"/>
      <c r="D24" s="178"/>
      <c r="E24" s="178"/>
    </row>
    <row r="25" spans="1:5" x14ac:dyDescent="0.2">
      <c r="A25" s="185"/>
      <c r="B25" s="185"/>
      <c r="C25" s="178"/>
      <c r="D25" s="178"/>
      <c r="E25" s="178"/>
    </row>
    <row r="26" spans="1:5" x14ac:dyDescent="0.2">
      <c r="A26" s="185"/>
      <c r="B26" s="185"/>
      <c r="C26" s="178"/>
      <c r="D26" s="178"/>
      <c r="E26" s="178"/>
    </row>
    <row r="27" spans="1:5" x14ac:dyDescent="0.2">
      <c r="A27" s="185"/>
      <c r="B27" s="185"/>
      <c r="C27" s="178"/>
      <c r="D27" s="178"/>
      <c r="E27" s="178"/>
    </row>
    <row r="28" spans="1:5" x14ac:dyDescent="0.2">
      <c r="A28" s="185"/>
      <c r="B28" s="185"/>
      <c r="C28" s="178"/>
      <c r="D28" s="178"/>
      <c r="E28" s="178"/>
    </row>
    <row r="29" spans="1:5" x14ac:dyDescent="0.2">
      <c r="A29" s="185"/>
      <c r="B29" s="185"/>
      <c r="C29" s="178"/>
      <c r="D29" s="178"/>
      <c r="E29" s="178"/>
    </row>
    <row r="30" spans="1:5" x14ac:dyDescent="0.2">
      <c r="A30" s="185"/>
      <c r="B30" s="185"/>
      <c r="C30" s="178"/>
      <c r="D30" s="178"/>
      <c r="E30" s="178"/>
    </row>
    <row r="31" spans="1:5" x14ac:dyDescent="0.2">
      <c r="A31" s="185"/>
      <c r="B31" s="185"/>
      <c r="C31" s="178"/>
      <c r="D31" s="178"/>
      <c r="E31" s="178"/>
    </row>
    <row r="32" spans="1:5" x14ac:dyDescent="0.2">
      <c r="A32" s="185"/>
      <c r="B32" s="185"/>
      <c r="C32" s="178"/>
      <c r="D32" s="178"/>
      <c r="E32" s="178"/>
    </row>
    <row r="33" spans="1:5" x14ac:dyDescent="0.2">
      <c r="A33" s="185"/>
      <c r="B33" s="185"/>
      <c r="C33" s="178"/>
      <c r="D33" s="178"/>
      <c r="E33" s="178"/>
    </row>
    <row r="34" spans="1:5" x14ac:dyDescent="0.2">
      <c r="A34" s="185"/>
      <c r="B34" s="185"/>
      <c r="C34" s="178"/>
      <c r="D34" s="178"/>
      <c r="E34" s="178"/>
    </row>
    <row r="35" spans="1:5" x14ac:dyDescent="0.2">
      <c r="A35" s="185"/>
      <c r="B35" s="185"/>
      <c r="C35" s="178"/>
      <c r="D35" s="178"/>
      <c r="E35" s="178"/>
    </row>
    <row r="36" spans="1:5" x14ac:dyDescent="0.2">
      <c r="A36" s="185"/>
      <c r="B36" s="185"/>
      <c r="C36" s="178"/>
      <c r="D36" s="178"/>
      <c r="E36" s="178"/>
    </row>
    <row r="37" spans="1:5" x14ac:dyDescent="0.2">
      <c r="A37" s="185"/>
      <c r="B37" s="185"/>
      <c r="C37" s="178"/>
      <c r="D37" s="178"/>
      <c r="E37" s="178"/>
    </row>
    <row r="38" spans="1:5" x14ac:dyDescent="0.2">
      <c r="A38" s="185"/>
      <c r="B38" s="185"/>
      <c r="C38" s="178"/>
      <c r="D38" s="178"/>
      <c r="E38" s="178"/>
    </row>
    <row r="39" spans="1:5" x14ac:dyDescent="0.2">
      <c r="A39" s="185"/>
      <c r="B39" s="185"/>
      <c r="C39" s="178"/>
      <c r="D39" s="178"/>
      <c r="E39" s="178"/>
    </row>
    <row r="40" spans="1:5" x14ac:dyDescent="0.2">
      <c r="A40" s="185"/>
      <c r="B40" s="185"/>
      <c r="C40" s="178"/>
      <c r="D40" s="178"/>
      <c r="E40" s="178"/>
    </row>
    <row r="41" spans="1:5" x14ac:dyDescent="0.2">
      <c r="A41" s="185"/>
      <c r="B41" s="185"/>
      <c r="C41" s="178"/>
      <c r="D41" s="178"/>
      <c r="E41" s="178"/>
    </row>
    <row r="42" spans="1:5" x14ac:dyDescent="0.2">
      <c r="A42" s="185"/>
      <c r="B42" s="185"/>
      <c r="C42" s="178"/>
      <c r="D42" s="178"/>
      <c r="E42" s="178"/>
    </row>
    <row r="43" spans="1:5" x14ac:dyDescent="0.2">
      <c r="A43" s="185"/>
      <c r="B43" s="185"/>
      <c r="C43" s="178"/>
      <c r="D43" s="178"/>
      <c r="E43" s="178"/>
    </row>
    <row r="44" spans="1:5" x14ac:dyDescent="0.2">
      <c r="A44" s="164"/>
      <c r="B44" s="164"/>
      <c r="C44" s="216"/>
      <c r="D44" s="216"/>
      <c r="E44" s="216"/>
    </row>
    <row r="45" spans="1:5" s="19" customFormat="1" x14ac:dyDescent="0.2">
      <c r="A45" s="165"/>
      <c r="B45" s="165" t="s">
        <v>320</v>
      </c>
      <c r="C45" s="179">
        <f>SUM(C8:C44)</f>
        <v>14341302.35</v>
      </c>
      <c r="D45" s="179">
        <f>SUM(D8:D44)</f>
        <v>21524661.68</v>
      </c>
      <c r="E45" s="179">
        <f>SUM(E8:E44)</f>
        <v>7183359.330000001</v>
      </c>
    </row>
    <row r="46" spans="1:5" s="19" customFormat="1" x14ac:dyDescent="0.2">
      <c r="A46" s="211"/>
      <c r="B46" s="211"/>
      <c r="C46" s="217"/>
      <c r="D46" s="217"/>
      <c r="E46" s="217"/>
    </row>
  </sheetData>
  <dataValidations count="5">
    <dataValidation allowBlank="1" showInputMessage="1" showErrorMessage="1" prompt="Diferencia entre el saldo final y el inicial presentados." sqref="E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Saldo al 31 de diciembre del año anterior a la cuenta pública que se presenta." sqref="C7"/>
    <dataValidation allowBlank="1" showInputMessage="1" showErrorMessage="1" prompt="Importe final del periodo que corresponde la cuenta pública presentada (mensual:  enero, febrero, marzo, etc.; trimestral: 1er, 2do, 3ro. o 4to.)." sqref="D7"/>
    <dataValidation allowBlank="1" showInputMessage="1" showErrorMessage="1" prompt="Corresponde al número de la cuenta de acuerdo al Plan de Cuentas emitido por el CONAC." sqref="A7"/>
  </dataValidations>
  <pageMargins left="0.70866141732283472" right="0.70866141732283472" top="0.74803149606299213" bottom="0.74803149606299213" header="0.31496062992125984" footer="0.31496062992125984"/>
  <pageSetup scale="3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zoomScaleNormal="100" zoomScaleSheetLayoutView="100" workbookViewId="0">
      <selection activeCell="H28" sqref="H28"/>
    </sheetView>
  </sheetViews>
  <sheetFormatPr baseColWidth="10" defaultRowHeight="11.25" x14ac:dyDescent="0.2"/>
  <cols>
    <col min="1" max="1" width="20.7109375" style="167" customWidth="1"/>
    <col min="2" max="2" width="50.7109375" style="167" customWidth="1"/>
    <col min="3" max="3" width="17.7109375" style="120" customWidth="1"/>
    <col min="4" max="4" width="17.7109375" style="121" customWidth="1"/>
    <col min="5" max="16384" width="11.42578125" style="8"/>
  </cols>
  <sheetData>
    <row r="1" spans="1:4" s="42" customFormat="1" x14ac:dyDescent="0.2">
      <c r="A1" s="73" t="s">
        <v>43</v>
      </c>
      <c r="B1" s="73"/>
      <c r="C1" s="107"/>
      <c r="D1" s="108"/>
    </row>
    <row r="2" spans="1:4" s="42" customFormat="1" x14ac:dyDescent="0.2">
      <c r="A2" s="73" t="s">
        <v>0</v>
      </c>
      <c r="B2" s="73"/>
      <c r="C2" s="107"/>
      <c r="D2" s="109"/>
    </row>
    <row r="3" spans="1:4" s="42" customFormat="1" x14ac:dyDescent="0.2">
      <c r="A3" s="73"/>
      <c r="B3" s="73"/>
      <c r="C3" s="107"/>
      <c r="D3" s="109"/>
    </row>
    <row r="4" spans="1:4" s="42" customFormat="1" x14ac:dyDescent="0.2">
      <c r="C4" s="107"/>
      <c r="D4" s="109"/>
    </row>
    <row r="5" spans="1:4" s="42" customFormat="1" ht="11.25" customHeight="1" x14ac:dyDescent="0.2">
      <c r="A5" s="357" t="s">
        <v>321</v>
      </c>
      <c r="B5" s="358"/>
      <c r="C5" s="107"/>
      <c r="D5" s="110" t="s">
        <v>120</v>
      </c>
    </row>
    <row r="6" spans="1:4" x14ac:dyDescent="0.2">
      <c r="A6" s="111"/>
      <c r="B6" s="111"/>
      <c r="C6" s="112"/>
      <c r="D6" s="113"/>
    </row>
    <row r="7" spans="1:4" ht="15" customHeight="1" x14ac:dyDescent="0.2">
      <c r="A7" s="15" t="s">
        <v>46</v>
      </c>
      <c r="B7" s="16" t="s">
        <v>47</v>
      </c>
      <c r="C7" s="58" t="s">
        <v>77</v>
      </c>
      <c r="D7" s="52" t="s">
        <v>121</v>
      </c>
    </row>
    <row r="8" spans="1:4" x14ac:dyDescent="0.2">
      <c r="A8" s="379">
        <v>123405891</v>
      </c>
      <c r="B8" s="380" t="s">
        <v>666</v>
      </c>
      <c r="C8" s="326">
        <v>14971929.880000001</v>
      </c>
      <c r="D8" s="117"/>
    </row>
    <row r="9" spans="1:4" x14ac:dyDescent="0.2">
      <c r="A9" s="379">
        <v>123636231</v>
      </c>
      <c r="B9" s="380" t="s">
        <v>667</v>
      </c>
      <c r="C9" s="326">
        <v>-3058801.22</v>
      </c>
      <c r="D9" s="117"/>
    </row>
    <row r="10" spans="1:4" x14ac:dyDescent="0.2">
      <c r="A10" s="114"/>
      <c r="B10" s="115"/>
      <c r="C10" s="116"/>
      <c r="D10" s="117"/>
    </row>
    <row r="11" spans="1:4" x14ac:dyDescent="0.2">
      <c r="A11" s="114"/>
      <c r="B11" s="115"/>
      <c r="C11" s="116"/>
      <c r="D11" s="117"/>
    </row>
    <row r="12" spans="1:4" x14ac:dyDescent="0.2">
      <c r="A12" s="114"/>
      <c r="B12" s="115"/>
      <c r="C12" s="116"/>
      <c r="D12" s="117"/>
    </row>
    <row r="13" spans="1:4" x14ac:dyDescent="0.2">
      <c r="A13" s="114"/>
      <c r="B13" s="115"/>
      <c r="C13" s="116"/>
      <c r="D13" s="117"/>
    </row>
    <row r="14" spans="1:4" x14ac:dyDescent="0.2">
      <c r="A14" s="114"/>
      <c r="B14" s="115"/>
      <c r="C14" s="116"/>
      <c r="D14" s="117"/>
    </row>
    <row r="15" spans="1:4" x14ac:dyDescent="0.2">
      <c r="A15" s="114"/>
      <c r="B15" s="115"/>
      <c r="C15" s="116"/>
      <c r="D15" s="117"/>
    </row>
    <row r="16" spans="1:4" x14ac:dyDescent="0.2">
      <c r="A16" s="114"/>
      <c r="B16" s="115"/>
      <c r="C16" s="116"/>
      <c r="D16" s="117"/>
    </row>
    <row r="17" spans="1:4" x14ac:dyDescent="0.2">
      <c r="A17" s="114"/>
      <c r="B17" s="115"/>
      <c r="C17" s="116"/>
      <c r="D17" s="117"/>
    </row>
    <row r="18" spans="1:4" x14ac:dyDescent="0.2">
      <c r="A18" s="114"/>
      <c r="B18" s="115"/>
      <c r="C18" s="116"/>
      <c r="D18" s="117"/>
    </row>
    <row r="19" spans="1:4" x14ac:dyDescent="0.2">
      <c r="A19" s="114"/>
      <c r="B19" s="115"/>
      <c r="C19" s="116"/>
      <c r="D19" s="117"/>
    </row>
    <row r="20" spans="1:4" x14ac:dyDescent="0.2">
      <c r="A20" s="114"/>
      <c r="B20" s="115"/>
      <c r="C20" s="116"/>
      <c r="D20" s="117"/>
    </row>
    <row r="21" spans="1:4" x14ac:dyDescent="0.2">
      <c r="A21" s="114"/>
      <c r="B21" s="115"/>
      <c r="C21" s="116"/>
      <c r="D21" s="117"/>
    </row>
    <row r="22" spans="1:4" x14ac:dyDescent="0.2">
      <c r="A22" s="114"/>
      <c r="B22" s="114"/>
      <c r="C22" s="116"/>
      <c r="D22" s="117"/>
    </row>
    <row r="23" spans="1:4" x14ac:dyDescent="0.2">
      <c r="A23" s="118"/>
      <c r="B23" s="118" t="s">
        <v>324</v>
      </c>
      <c r="C23" s="119">
        <f>SUM(C8:C22)</f>
        <v>11913128.66</v>
      </c>
      <c r="D23" s="218">
        <v>0</v>
      </c>
    </row>
    <row r="26" spans="1:4" x14ac:dyDescent="0.2">
      <c r="A26" s="357" t="s">
        <v>322</v>
      </c>
      <c r="B26" s="358"/>
      <c r="C26" s="107"/>
      <c r="D26" s="110" t="s">
        <v>120</v>
      </c>
    </row>
    <row r="27" spans="1:4" x14ac:dyDescent="0.2">
      <c r="A27" s="111"/>
      <c r="B27" s="111"/>
      <c r="C27" s="112"/>
      <c r="D27" s="113"/>
    </row>
    <row r="28" spans="1:4" x14ac:dyDescent="0.2">
      <c r="A28" s="15" t="s">
        <v>46</v>
      </c>
      <c r="B28" s="16" t="s">
        <v>47</v>
      </c>
      <c r="C28" s="58" t="s">
        <v>77</v>
      </c>
      <c r="D28" s="52" t="s">
        <v>121</v>
      </c>
    </row>
    <row r="29" spans="1:4" x14ac:dyDescent="0.2">
      <c r="A29" s="381">
        <v>124115111</v>
      </c>
      <c r="B29" s="382" t="s">
        <v>668</v>
      </c>
      <c r="C29" s="326">
        <v>3173.06</v>
      </c>
      <c r="D29" s="117"/>
    </row>
    <row r="30" spans="1:4" x14ac:dyDescent="0.2">
      <c r="A30" s="381">
        <v>124135151</v>
      </c>
      <c r="B30" s="382" t="s">
        <v>669</v>
      </c>
      <c r="C30" s="326">
        <v>207405.51</v>
      </c>
      <c r="D30" s="117"/>
    </row>
    <row r="31" spans="1:4" x14ac:dyDescent="0.2">
      <c r="A31" s="381" t="s">
        <v>670</v>
      </c>
      <c r="B31" s="382" t="s">
        <v>671</v>
      </c>
      <c r="C31" s="326">
        <v>9525.86</v>
      </c>
      <c r="D31" s="117"/>
    </row>
    <row r="32" spans="1:4" x14ac:dyDescent="0.2">
      <c r="A32" s="370">
        <v>124235231</v>
      </c>
      <c r="B32" s="382" t="s">
        <v>672</v>
      </c>
      <c r="C32" s="326">
        <v>1715.52</v>
      </c>
      <c r="D32" s="117"/>
    </row>
    <row r="33" spans="1:4" x14ac:dyDescent="0.2">
      <c r="A33" s="381">
        <v>124415411</v>
      </c>
      <c r="B33" s="382" t="s">
        <v>673</v>
      </c>
      <c r="C33" s="326">
        <v>356724.14</v>
      </c>
      <c r="D33" s="117"/>
    </row>
    <row r="34" spans="1:4" x14ac:dyDescent="0.2">
      <c r="A34" s="381">
        <v>124625621</v>
      </c>
      <c r="B34" s="382" t="s">
        <v>674</v>
      </c>
      <c r="C34" s="326">
        <v>203331.04</v>
      </c>
      <c r="D34" s="117"/>
    </row>
    <row r="35" spans="1:4" x14ac:dyDescent="0.2">
      <c r="A35" s="381">
        <v>124655651</v>
      </c>
      <c r="B35" s="382" t="s">
        <v>675</v>
      </c>
      <c r="C35" s="326">
        <v>17934.48</v>
      </c>
      <c r="D35" s="117"/>
    </row>
    <row r="36" spans="1:4" x14ac:dyDescent="0.2">
      <c r="A36" s="114"/>
      <c r="B36" s="115"/>
      <c r="C36" s="116"/>
      <c r="D36" s="117"/>
    </row>
    <row r="37" spans="1:4" x14ac:dyDescent="0.2">
      <c r="A37" s="114"/>
      <c r="B37" s="114"/>
      <c r="C37" s="116"/>
      <c r="D37" s="117"/>
    </row>
    <row r="38" spans="1:4" x14ac:dyDescent="0.2">
      <c r="A38" s="114"/>
      <c r="B38" s="115"/>
      <c r="C38" s="116"/>
      <c r="D38" s="117"/>
    </row>
    <row r="39" spans="1:4" x14ac:dyDescent="0.2">
      <c r="A39" s="114"/>
      <c r="B39" s="115"/>
      <c r="C39" s="116"/>
      <c r="D39" s="117"/>
    </row>
    <row r="40" spans="1:4" x14ac:dyDescent="0.2">
      <c r="A40" s="114"/>
      <c r="B40" s="115"/>
      <c r="C40" s="116"/>
      <c r="D40" s="117"/>
    </row>
    <row r="41" spans="1:4" x14ac:dyDescent="0.2">
      <c r="A41" s="114"/>
      <c r="B41" s="115"/>
      <c r="C41" s="116"/>
      <c r="D41" s="117"/>
    </row>
    <row r="42" spans="1:4" x14ac:dyDescent="0.2">
      <c r="A42" s="114"/>
      <c r="B42" s="115"/>
      <c r="C42" s="116"/>
      <c r="D42" s="117"/>
    </row>
    <row r="43" spans="1:4" x14ac:dyDescent="0.2">
      <c r="A43" s="114"/>
      <c r="B43" s="115"/>
      <c r="C43" s="116"/>
      <c r="D43" s="117"/>
    </row>
    <row r="44" spans="1:4" x14ac:dyDescent="0.2">
      <c r="A44" s="114"/>
      <c r="B44" s="115"/>
      <c r="C44" s="116"/>
      <c r="D44" s="117"/>
    </row>
    <row r="45" spans="1:4" x14ac:dyDescent="0.2">
      <c r="A45" s="114"/>
      <c r="B45" s="115"/>
      <c r="C45" s="116"/>
      <c r="D45" s="117"/>
    </row>
    <row r="46" spans="1:4" x14ac:dyDescent="0.2">
      <c r="A46" s="114"/>
      <c r="B46" s="114"/>
      <c r="C46" s="116"/>
      <c r="D46" s="117"/>
    </row>
    <row r="47" spans="1:4" x14ac:dyDescent="0.2">
      <c r="A47" s="118"/>
      <c r="B47" s="118" t="s">
        <v>323</v>
      </c>
      <c r="C47" s="119">
        <f>SUM(C29:C46)</f>
        <v>799809.61</v>
      </c>
      <c r="D47" s="218">
        <v>0</v>
      </c>
    </row>
  </sheetData>
  <mergeCells count="2">
    <mergeCell ref="A5:B5"/>
    <mergeCell ref="A26:B26"/>
  </mergeCells>
  <dataValidations count="5">
    <dataValidation allowBlank="1" showInputMessage="1" showErrorMessage="1" prompt="Detallar el porcentaje de estas adquisiciones que fueron realizadas mediante subsidios de capital del sector central (subsidiados por la federación, estado o municipio)." sqref="D7 D28"/>
    <dataValidation allowBlank="1" showInputMessage="1" showErrorMessage="1" prompt="Importe (saldo final) de las adquisiciones de bienes muebles e inmuebles efectuadas en el periodo al que corresponde la cuenta pública presentada." sqref="C7 C28"/>
    <dataValidation allowBlank="1" showInputMessage="1" showErrorMessage="1" prompt="Corresponde al nombre o descripción de la cuenta de acuerdo al Plan de Cuentas emitido por el CONAC." sqref="B7 B28"/>
    <dataValidation allowBlank="1" showInputMessage="1" showErrorMessage="1" prompt="Corresponde al número de la cuenta de acuerdo al Plan de Cuentas emitido por el CONAC (DOF 23/12/2015)." sqref="A28"/>
    <dataValidation allowBlank="1" showInputMessage="1" showErrorMessage="1" prompt="Corresponde al número de la cuenta de acuerdo al Plan de Cuentas emitido por el CONAC." sqref="A7"/>
  </dataValidations>
  <pageMargins left="0.7" right="0.7" top="0.75" bottom="0.75" header="0.3" footer="0.3"/>
  <pageSetup scale="9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Normal="100" zoomScaleSheetLayoutView="100" workbookViewId="0">
      <pane ySplit="8" topLeftCell="A9" activePane="bottomLeft" state="frozen"/>
      <selection pane="bottomLeft" activeCell="E23" sqref="E23"/>
    </sheetView>
  </sheetViews>
  <sheetFormatPr baseColWidth="10" defaultRowHeight="11.25" x14ac:dyDescent="0.2"/>
  <cols>
    <col min="1" max="1" width="11.7109375" style="167" customWidth="1"/>
    <col min="2" max="2" width="68" style="167" customWidth="1"/>
    <col min="3" max="3" width="17.7109375" style="120" customWidth="1"/>
    <col min="4" max="4" width="17.7109375" style="284" customWidth="1"/>
    <col min="5" max="16384" width="11.42578125" style="284"/>
  </cols>
  <sheetData>
    <row r="1" spans="1:4" s="42" customFormat="1" x14ac:dyDescent="0.2">
      <c r="A1" s="73" t="s">
        <v>43</v>
      </c>
      <c r="B1" s="73"/>
      <c r="C1" s="107"/>
    </row>
    <row r="2" spans="1:4" s="42" customFormat="1" x14ac:dyDescent="0.2">
      <c r="A2" s="73" t="s">
        <v>0</v>
      </c>
      <c r="B2" s="73"/>
      <c r="C2" s="107"/>
    </row>
    <row r="3" spans="1:4" s="42" customFormat="1" x14ac:dyDescent="0.2">
      <c r="A3" s="73"/>
      <c r="B3" s="73"/>
      <c r="C3" s="107"/>
    </row>
    <row r="4" spans="1:4" s="42" customFormat="1" x14ac:dyDescent="0.2">
      <c r="A4" s="73"/>
      <c r="B4" s="73"/>
      <c r="C4" s="107"/>
    </row>
    <row r="5" spans="1:4" s="42" customFormat="1" x14ac:dyDescent="0.2">
      <c r="C5" s="107"/>
    </row>
    <row r="6" spans="1:4" s="42" customFormat="1" ht="11.25" customHeight="1" x14ac:dyDescent="0.2">
      <c r="A6" s="357" t="s">
        <v>301</v>
      </c>
      <c r="B6" s="358"/>
      <c r="C6" s="107"/>
      <c r="D6" s="297" t="s">
        <v>257</v>
      </c>
    </row>
    <row r="7" spans="1:4" x14ac:dyDescent="0.2">
      <c r="A7" s="111"/>
      <c r="B7" s="111"/>
      <c r="C7" s="112"/>
    </row>
    <row r="8" spans="1:4" ht="15" customHeight="1" x14ac:dyDescent="0.2">
      <c r="A8" s="15" t="s">
        <v>46</v>
      </c>
      <c r="B8" s="231" t="s">
        <v>47</v>
      </c>
      <c r="C8" s="323" t="s">
        <v>75</v>
      </c>
      <c r="D8" s="323" t="s">
        <v>76</v>
      </c>
    </row>
    <row r="9" spans="1:4" x14ac:dyDescent="0.2">
      <c r="A9" s="324">
        <v>5500</v>
      </c>
      <c r="B9" s="325" t="s">
        <v>332</v>
      </c>
      <c r="C9" s="236">
        <f>+C10</f>
        <v>465994.52</v>
      </c>
      <c r="D9" s="327"/>
    </row>
    <row r="10" spans="1:4" s="292" customFormat="1" x14ac:dyDescent="0.2">
      <c r="A10" s="328">
        <v>5510</v>
      </c>
      <c r="B10" s="329" t="s">
        <v>215</v>
      </c>
      <c r="C10" s="383">
        <f>SUM(C11:C18)</f>
        <v>465994.52</v>
      </c>
      <c r="D10" s="327"/>
    </row>
    <row r="11" spans="1:4" s="292" customFormat="1" x14ac:dyDescent="0.2">
      <c r="A11" s="328">
        <v>5511</v>
      </c>
      <c r="B11" s="329" t="s">
        <v>333</v>
      </c>
      <c r="C11" s="326"/>
      <c r="D11" s="327"/>
    </row>
    <row r="12" spans="1:4" s="292" customFormat="1" x14ac:dyDescent="0.2">
      <c r="A12" s="328">
        <v>5512</v>
      </c>
      <c r="B12" s="329" t="s">
        <v>334</v>
      </c>
      <c r="C12" s="326"/>
      <c r="D12" s="327"/>
    </row>
    <row r="13" spans="1:4" s="292" customFormat="1" x14ac:dyDescent="0.2">
      <c r="A13" s="328">
        <v>5513</v>
      </c>
      <c r="B13" s="329" t="s">
        <v>335</v>
      </c>
      <c r="C13" s="326">
        <v>46474.02</v>
      </c>
      <c r="D13" s="327"/>
    </row>
    <row r="14" spans="1:4" s="292" customFormat="1" x14ac:dyDescent="0.2">
      <c r="A14" s="328">
        <v>5514</v>
      </c>
      <c r="B14" s="329" t="s">
        <v>336</v>
      </c>
      <c r="C14" s="326"/>
      <c r="D14" s="327"/>
    </row>
    <row r="15" spans="1:4" s="292" customFormat="1" x14ac:dyDescent="0.2">
      <c r="A15" s="328">
        <v>5515</v>
      </c>
      <c r="B15" s="329" t="s">
        <v>337</v>
      </c>
      <c r="C15" s="326">
        <v>415861.14</v>
      </c>
      <c r="D15" s="327"/>
    </row>
    <row r="16" spans="1:4" s="292" customFormat="1" x14ac:dyDescent="0.2">
      <c r="A16" s="328">
        <v>5516</v>
      </c>
      <c r="B16" s="329" t="s">
        <v>338</v>
      </c>
      <c r="C16" s="326"/>
      <c r="D16" s="327"/>
    </row>
    <row r="17" spans="1:4" s="292" customFormat="1" x14ac:dyDescent="0.2">
      <c r="A17" s="328">
        <v>5517</v>
      </c>
      <c r="B17" s="329" t="s">
        <v>339</v>
      </c>
      <c r="C17" s="326">
        <v>3659.36</v>
      </c>
      <c r="D17" s="327"/>
    </row>
    <row r="18" spans="1:4" s="292" customFormat="1" x14ac:dyDescent="0.2">
      <c r="A18" s="328">
        <v>5518</v>
      </c>
      <c r="B18" s="329" t="s">
        <v>340</v>
      </c>
      <c r="C18" s="326"/>
      <c r="D18" s="327"/>
    </row>
    <row r="19" spans="1:4" s="292" customFormat="1" x14ac:dyDescent="0.2">
      <c r="A19" s="328">
        <v>5520</v>
      </c>
      <c r="B19" s="329" t="s">
        <v>216</v>
      </c>
      <c r="C19" s="326"/>
      <c r="D19" s="327"/>
    </row>
    <row r="20" spans="1:4" s="292" customFormat="1" x14ac:dyDescent="0.2">
      <c r="A20" s="328">
        <v>5521</v>
      </c>
      <c r="B20" s="329" t="s">
        <v>341</v>
      </c>
      <c r="C20" s="326"/>
      <c r="D20" s="327"/>
    </row>
    <row r="21" spans="1:4" s="292" customFormat="1" x14ac:dyDescent="0.2">
      <c r="A21" s="328">
        <v>5522</v>
      </c>
      <c r="B21" s="329" t="s">
        <v>342</v>
      </c>
      <c r="C21" s="326"/>
      <c r="D21" s="327"/>
    </row>
    <row r="22" spans="1:4" s="292" customFormat="1" x14ac:dyDescent="0.2">
      <c r="A22" s="328">
        <v>5530</v>
      </c>
      <c r="B22" s="329" t="s">
        <v>217</v>
      </c>
      <c r="C22" s="326"/>
      <c r="D22" s="327"/>
    </row>
    <row r="23" spans="1:4" s="292" customFormat="1" x14ac:dyDescent="0.2">
      <c r="A23" s="328">
        <v>5531</v>
      </c>
      <c r="B23" s="329" t="s">
        <v>343</v>
      </c>
      <c r="C23" s="326"/>
      <c r="D23" s="327"/>
    </row>
    <row r="24" spans="1:4" s="292" customFormat="1" x14ac:dyDescent="0.2">
      <c r="A24" s="328">
        <v>5532</v>
      </c>
      <c r="B24" s="329" t="s">
        <v>344</v>
      </c>
      <c r="C24" s="326"/>
      <c r="D24" s="327"/>
    </row>
    <row r="25" spans="1:4" s="292" customFormat="1" x14ac:dyDescent="0.2">
      <c r="A25" s="328">
        <v>5533</v>
      </c>
      <c r="B25" s="329" t="s">
        <v>345</v>
      </c>
      <c r="C25" s="326"/>
      <c r="D25" s="327"/>
    </row>
    <row r="26" spans="1:4" s="292" customFormat="1" x14ac:dyDescent="0.2">
      <c r="A26" s="328">
        <v>5534</v>
      </c>
      <c r="B26" s="329" t="s">
        <v>346</v>
      </c>
      <c r="C26" s="326"/>
      <c r="D26" s="327"/>
    </row>
    <row r="27" spans="1:4" s="292" customFormat="1" x14ac:dyDescent="0.2">
      <c r="A27" s="328">
        <v>5535</v>
      </c>
      <c r="B27" s="329" t="s">
        <v>347</v>
      </c>
      <c r="C27" s="326"/>
      <c r="D27" s="327"/>
    </row>
    <row r="28" spans="1:4" s="292" customFormat="1" x14ac:dyDescent="0.2">
      <c r="A28" s="328">
        <v>5540</v>
      </c>
      <c r="B28" s="329" t="s">
        <v>218</v>
      </c>
      <c r="C28" s="326"/>
      <c r="D28" s="327"/>
    </row>
    <row r="29" spans="1:4" s="292" customFormat="1" x14ac:dyDescent="0.2">
      <c r="A29" s="328">
        <v>5541</v>
      </c>
      <c r="B29" s="329" t="s">
        <v>218</v>
      </c>
      <c r="C29" s="326"/>
      <c r="D29" s="327"/>
    </row>
    <row r="30" spans="1:4" s="292" customFormat="1" x14ac:dyDescent="0.2">
      <c r="A30" s="328">
        <v>5550</v>
      </c>
      <c r="B30" s="330" t="s">
        <v>219</v>
      </c>
      <c r="C30" s="326"/>
      <c r="D30" s="327"/>
    </row>
    <row r="31" spans="1:4" s="292" customFormat="1" x14ac:dyDescent="0.2">
      <c r="A31" s="328">
        <v>5551</v>
      </c>
      <c r="B31" s="330" t="s">
        <v>219</v>
      </c>
      <c r="C31" s="326"/>
      <c r="D31" s="327"/>
    </row>
    <row r="32" spans="1:4" s="292" customFormat="1" x14ac:dyDescent="0.2">
      <c r="A32" s="328">
        <v>5590</v>
      </c>
      <c r="B32" s="330" t="s">
        <v>240</v>
      </c>
      <c r="C32" s="326"/>
      <c r="D32" s="327"/>
    </row>
    <row r="33" spans="1:4" s="292" customFormat="1" x14ac:dyDescent="0.2">
      <c r="A33" s="328">
        <v>5591</v>
      </c>
      <c r="B33" s="330" t="s">
        <v>348</v>
      </c>
      <c r="C33" s="326"/>
      <c r="D33" s="327"/>
    </row>
    <row r="34" spans="1:4" s="292" customFormat="1" x14ac:dyDescent="0.2">
      <c r="A34" s="328">
        <v>5592</v>
      </c>
      <c r="B34" s="330" t="s">
        <v>349</v>
      </c>
      <c r="C34" s="326"/>
      <c r="D34" s="327"/>
    </row>
    <row r="35" spans="1:4" s="292" customFormat="1" x14ac:dyDescent="0.2">
      <c r="A35" s="328">
        <v>5593</v>
      </c>
      <c r="B35" s="330" t="s">
        <v>350</v>
      </c>
      <c r="C35" s="326"/>
      <c r="D35" s="327"/>
    </row>
    <row r="36" spans="1:4" s="292" customFormat="1" x14ac:dyDescent="0.2">
      <c r="A36" s="328">
        <v>5594</v>
      </c>
      <c r="B36" s="330" t="s">
        <v>351</v>
      </c>
      <c r="C36" s="326"/>
      <c r="D36" s="327"/>
    </row>
    <row r="37" spans="1:4" s="292" customFormat="1" x14ac:dyDescent="0.2">
      <c r="A37" s="328">
        <v>5595</v>
      </c>
      <c r="B37" s="330" t="s">
        <v>352</v>
      </c>
      <c r="C37" s="326"/>
      <c r="D37" s="327"/>
    </row>
    <row r="38" spans="1:4" s="292" customFormat="1" x14ac:dyDescent="0.2">
      <c r="A38" s="328">
        <v>5596</v>
      </c>
      <c r="B38" s="330" t="s">
        <v>353</v>
      </c>
      <c r="C38" s="326"/>
      <c r="D38" s="327"/>
    </row>
    <row r="39" spans="1:4" s="292" customFormat="1" x14ac:dyDescent="0.2">
      <c r="A39" s="328">
        <v>5597</v>
      </c>
      <c r="B39" s="330" t="s">
        <v>354</v>
      </c>
      <c r="C39" s="326"/>
      <c r="D39" s="327"/>
    </row>
    <row r="40" spans="1:4" s="292" customFormat="1" x14ac:dyDescent="0.2">
      <c r="A40" s="328">
        <v>5599</v>
      </c>
      <c r="B40" s="330" t="s">
        <v>355</v>
      </c>
      <c r="C40" s="326"/>
      <c r="D40" s="327"/>
    </row>
    <row r="41" spans="1:4" s="292" customFormat="1" x14ac:dyDescent="0.2">
      <c r="A41" s="324">
        <v>5600</v>
      </c>
      <c r="B41" s="331" t="s">
        <v>356</v>
      </c>
      <c r="C41" s="326"/>
      <c r="D41" s="327"/>
    </row>
    <row r="42" spans="1:4" s="292" customFormat="1" x14ac:dyDescent="0.2">
      <c r="A42" s="328">
        <v>5610</v>
      </c>
      <c r="B42" s="330" t="s">
        <v>357</v>
      </c>
      <c r="C42" s="326"/>
      <c r="D42" s="327"/>
    </row>
    <row r="43" spans="1:4" s="292" customFormat="1" x14ac:dyDescent="0.2">
      <c r="A43" s="332">
        <v>5611</v>
      </c>
      <c r="B43" s="333" t="s">
        <v>358</v>
      </c>
      <c r="C43" s="334"/>
      <c r="D43" s="335"/>
    </row>
  </sheetData>
  <mergeCells count="1">
    <mergeCell ref="A6:B6"/>
  </mergeCells>
  <dataValidations count="4">
    <dataValidation allowBlank="1" showInputMessage="1" showErrorMessage="1" prompt="Corresponde al nombre o descripción de la cuenta de acuerdo al Plan de Cuentas emitido por el CONAC." sqref="B8"/>
    <dataValidation allowBlank="1" showInputMessage="1" showErrorMessage="1" prompt="Importe final del periodo que corresponde la cuenta pública presentada (mensual:  enero, febrero, marzo, etc.; trimestral: 1er, 2do, 3ro. o 4to.)." sqref="D8"/>
    <dataValidation allowBlank="1" showInputMessage="1" showErrorMessage="1" prompt="Saldo al 31 de diciembre del año anterior a la cuenta pública que se presenta." sqref="C8"/>
    <dataValidation allowBlank="1" showInputMessage="1" showErrorMessage="1" prompt="Corresponde al número de la cuenta de acuerdo al Plan de Cuentas emitido por el CONAC." sqref="A8"/>
  </dataValidations>
  <pageMargins left="0.7" right="0.7" top="0.75" bottom="0.75" header="0.3" footer="0.3"/>
  <pageSetup scale="9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C8" sqref="C8:C20"/>
    </sheetView>
  </sheetViews>
  <sheetFormatPr baseColWidth="10" defaultRowHeight="11.25" x14ac:dyDescent="0.2"/>
  <cols>
    <col min="1" max="1" width="20.7109375" style="223" customWidth="1"/>
    <col min="2" max="2" width="50.7109375" style="223" customWidth="1"/>
    <col min="3" max="3" width="17.7109375" style="223" customWidth="1"/>
    <col min="4" max="16384" width="11.42578125" style="223"/>
  </cols>
  <sheetData>
    <row r="1" spans="1:3" x14ac:dyDescent="0.2">
      <c r="A1" s="73" t="s">
        <v>43</v>
      </c>
    </row>
    <row r="2" spans="1:3" x14ac:dyDescent="0.2">
      <c r="A2" s="73"/>
    </row>
    <row r="3" spans="1:3" s="271" customFormat="1" x14ac:dyDescent="0.2">
      <c r="A3" s="73"/>
    </row>
    <row r="4" spans="1:3" x14ac:dyDescent="0.2">
      <c r="A4" s="73"/>
    </row>
    <row r="5" spans="1:3" ht="11.25" customHeight="1" x14ac:dyDescent="0.2">
      <c r="A5" s="275" t="s">
        <v>233</v>
      </c>
      <c r="B5" s="276"/>
      <c r="C5" s="272" t="s">
        <v>250</v>
      </c>
    </row>
    <row r="6" spans="1:3" x14ac:dyDescent="0.2">
      <c r="A6" s="281"/>
      <c r="B6" s="281"/>
      <c r="C6" s="282"/>
    </row>
    <row r="7" spans="1:3" ht="15" customHeight="1" x14ac:dyDescent="0.2">
      <c r="A7" s="15" t="s">
        <v>46</v>
      </c>
      <c r="B7" s="277" t="s">
        <v>47</v>
      </c>
      <c r="C7" s="231" t="s">
        <v>54</v>
      </c>
    </row>
    <row r="8" spans="1:3" x14ac:dyDescent="0.2">
      <c r="A8" s="247">
        <v>900001</v>
      </c>
      <c r="B8" s="232" t="s">
        <v>221</v>
      </c>
      <c r="C8" s="236">
        <v>42757391.630000003</v>
      </c>
    </row>
    <row r="9" spans="1:3" x14ac:dyDescent="0.2">
      <c r="A9" s="247">
        <v>900002</v>
      </c>
      <c r="B9" s="233" t="s">
        <v>222</v>
      </c>
      <c r="C9" s="236">
        <f>SUM(C10:C14)</f>
        <v>0</v>
      </c>
    </row>
    <row r="10" spans="1:3" x14ac:dyDescent="0.2">
      <c r="A10" s="245">
        <v>4320</v>
      </c>
      <c r="B10" s="234" t="s">
        <v>223</v>
      </c>
      <c r="C10" s="237"/>
    </row>
    <row r="11" spans="1:3" ht="22.5" x14ac:dyDescent="0.2">
      <c r="A11" s="245">
        <v>4330</v>
      </c>
      <c r="B11" s="234" t="s">
        <v>224</v>
      </c>
      <c r="C11" s="237"/>
    </row>
    <row r="12" spans="1:3" x14ac:dyDescent="0.2">
      <c r="A12" s="245">
        <v>4340</v>
      </c>
      <c r="B12" s="234" t="s">
        <v>225</v>
      </c>
      <c r="C12" s="237"/>
    </row>
    <row r="13" spans="1:3" x14ac:dyDescent="0.2">
      <c r="A13" s="245">
        <v>4399</v>
      </c>
      <c r="B13" s="234" t="s">
        <v>226</v>
      </c>
      <c r="C13" s="237"/>
    </row>
    <row r="14" spans="1:3" x14ac:dyDescent="0.2">
      <c r="A14" s="246">
        <v>4400</v>
      </c>
      <c r="B14" s="234" t="s">
        <v>227</v>
      </c>
      <c r="C14" s="237"/>
    </row>
    <row r="15" spans="1:3" x14ac:dyDescent="0.2">
      <c r="A15" s="247">
        <v>900003</v>
      </c>
      <c r="B15" s="233" t="s">
        <v>228</v>
      </c>
      <c r="C15" s="236">
        <f>SUM(C16:C19)</f>
        <v>3304549.47</v>
      </c>
    </row>
    <row r="16" spans="1:3" x14ac:dyDescent="0.2">
      <c r="A16" s="250">
        <v>52</v>
      </c>
      <c r="B16" s="234" t="s">
        <v>229</v>
      </c>
      <c r="C16" s="237"/>
    </row>
    <row r="17" spans="1:3" x14ac:dyDescent="0.2">
      <c r="A17" s="250">
        <v>62</v>
      </c>
      <c r="B17" s="234" t="s">
        <v>230</v>
      </c>
      <c r="C17" s="237"/>
    </row>
    <row r="18" spans="1:3" x14ac:dyDescent="0.2">
      <c r="A18" s="254" t="s">
        <v>243</v>
      </c>
      <c r="B18" s="234" t="s">
        <v>231</v>
      </c>
      <c r="C18" s="237">
        <v>3304549.47</v>
      </c>
    </row>
    <row r="19" spans="1:3" x14ac:dyDescent="0.2">
      <c r="A19" s="246">
        <v>4500</v>
      </c>
      <c r="B19" s="235" t="s">
        <v>239</v>
      </c>
      <c r="C19" s="237"/>
    </row>
    <row r="20" spans="1:3" x14ac:dyDescent="0.2">
      <c r="A20" s="248">
        <v>900004</v>
      </c>
      <c r="B20" s="238" t="s">
        <v>232</v>
      </c>
      <c r="C20" s="239">
        <f>+C8+C9-C15</f>
        <v>39452842.160000004</v>
      </c>
    </row>
  </sheetData>
  <dataValidations count="2"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Corresponde al número de la cuenta de acuerdo al Plan de Cuentas emitido por el CONAC. y Clasificador por Rubros de Ingreso. (DOF-2-ene-13)." sqref="A7"/>
  </dataValidations>
  <pageMargins left="0.7" right="0.7" top="0.75" bottom="0.75" header="0.3" footer="0.3"/>
  <pageSetup orientation="portrait" r:id="rId1"/>
  <ignoredErrors>
    <ignoredError sqref="A1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workbookViewId="0">
      <selection activeCell="D30" sqref="D30"/>
    </sheetView>
  </sheetViews>
  <sheetFormatPr baseColWidth="10" defaultRowHeight="11.25" x14ac:dyDescent="0.2"/>
  <cols>
    <col min="1" max="1" width="20.7109375" style="223" customWidth="1"/>
    <col min="2" max="2" width="50.7109375" style="223" customWidth="1"/>
    <col min="3" max="3" width="17.7109375" style="9" customWidth="1"/>
    <col min="4" max="16384" width="11.42578125" style="223"/>
  </cols>
  <sheetData>
    <row r="1" spans="1:3" x14ac:dyDescent="0.2">
      <c r="A1" s="73" t="s">
        <v>43</v>
      </c>
    </row>
    <row r="2" spans="1:3" x14ac:dyDescent="0.2">
      <c r="A2" s="73"/>
    </row>
    <row r="3" spans="1:3" s="271" customFormat="1" x14ac:dyDescent="0.2">
      <c r="A3" s="73"/>
      <c r="C3" s="9"/>
    </row>
    <row r="4" spans="1:3" x14ac:dyDescent="0.2">
      <c r="A4" s="73"/>
    </row>
    <row r="5" spans="1:3" ht="11.25" customHeight="1" x14ac:dyDescent="0.2">
      <c r="A5" s="275" t="s">
        <v>234</v>
      </c>
      <c r="B5" s="276"/>
      <c r="C5" s="279" t="s">
        <v>251</v>
      </c>
    </row>
    <row r="6" spans="1:3" ht="11.25" customHeight="1" x14ac:dyDescent="0.2">
      <c r="A6" s="281"/>
      <c r="B6" s="282"/>
      <c r="C6" s="283"/>
    </row>
    <row r="7" spans="1:3" ht="15" customHeight="1" x14ac:dyDescent="0.2">
      <c r="A7" s="15" t="s">
        <v>46</v>
      </c>
      <c r="B7" s="277" t="s">
        <v>47</v>
      </c>
      <c r="C7" s="280" t="s">
        <v>54</v>
      </c>
    </row>
    <row r="8" spans="1:3" x14ac:dyDescent="0.2">
      <c r="A8" s="252">
        <v>900001</v>
      </c>
      <c r="B8" s="240" t="s">
        <v>198</v>
      </c>
      <c r="C8" s="384">
        <v>31719400.59</v>
      </c>
    </row>
    <row r="9" spans="1:3" x14ac:dyDescent="0.2">
      <c r="A9" s="252">
        <v>900002</v>
      </c>
      <c r="B9" s="240" t="s">
        <v>199</v>
      </c>
      <c r="C9" s="384">
        <f>SUM(C10:C26)</f>
        <v>5507895.4700000007</v>
      </c>
    </row>
    <row r="10" spans="1:3" x14ac:dyDescent="0.2">
      <c r="A10" s="245">
        <v>5100</v>
      </c>
      <c r="B10" s="241" t="s">
        <v>200</v>
      </c>
      <c r="C10" s="385">
        <v>220104.43</v>
      </c>
    </row>
    <row r="11" spans="1:3" x14ac:dyDescent="0.2">
      <c r="A11" s="245">
        <v>5200</v>
      </c>
      <c r="B11" s="241" t="s">
        <v>201</v>
      </c>
      <c r="C11" s="385">
        <v>1715.52</v>
      </c>
    </row>
    <row r="12" spans="1:3" x14ac:dyDescent="0.2">
      <c r="A12" s="245">
        <v>5300</v>
      </c>
      <c r="B12" s="241" t="s">
        <v>202</v>
      </c>
      <c r="C12" s="385"/>
    </row>
    <row r="13" spans="1:3" x14ac:dyDescent="0.2">
      <c r="A13" s="245">
        <v>5400</v>
      </c>
      <c r="B13" s="241" t="s">
        <v>203</v>
      </c>
      <c r="C13" s="385">
        <v>356724.14</v>
      </c>
    </row>
    <row r="14" spans="1:3" x14ac:dyDescent="0.2">
      <c r="A14" s="245">
        <v>5500</v>
      </c>
      <c r="B14" s="241" t="s">
        <v>204</v>
      </c>
      <c r="C14" s="385"/>
    </row>
    <row r="15" spans="1:3" x14ac:dyDescent="0.2">
      <c r="A15" s="245">
        <v>5600</v>
      </c>
      <c r="B15" s="241" t="s">
        <v>205</v>
      </c>
      <c r="C15" s="385">
        <v>221265.52</v>
      </c>
    </row>
    <row r="16" spans="1:3" x14ac:dyDescent="0.2">
      <c r="A16" s="245">
        <v>5700</v>
      </c>
      <c r="B16" s="241" t="s">
        <v>206</v>
      </c>
      <c r="C16" s="385"/>
    </row>
    <row r="17" spans="1:3" x14ac:dyDescent="0.2">
      <c r="A17" s="245" t="s">
        <v>249</v>
      </c>
      <c r="B17" s="241" t="s">
        <v>207</v>
      </c>
      <c r="C17" s="385">
        <v>70000</v>
      </c>
    </row>
    <row r="18" spans="1:3" x14ac:dyDescent="0.2">
      <c r="A18" s="245">
        <v>5900</v>
      </c>
      <c r="B18" s="241" t="s">
        <v>208</v>
      </c>
      <c r="C18" s="385"/>
    </row>
    <row r="19" spans="1:3" x14ac:dyDescent="0.2">
      <c r="A19" s="250">
        <v>6200</v>
      </c>
      <c r="B19" s="241" t="s">
        <v>209</v>
      </c>
      <c r="C19" s="385">
        <v>1398228.97</v>
      </c>
    </row>
    <row r="20" spans="1:3" x14ac:dyDescent="0.2">
      <c r="A20" s="250">
        <v>7200</v>
      </c>
      <c r="B20" s="241" t="s">
        <v>210</v>
      </c>
      <c r="C20" s="385"/>
    </row>
    <row r="21" spans="1:3" x14ac:dyDescent="0.2">
      <c r="A21" s="250">
        <v>7300</v>
      </c>
      <c r="B21" s="241" t="s">
        <v>211</v>
      </c>
      <c r="C21" s="385"/>
    </row>
    <row r="22" spans="1:3" x14ac:dyDescent="0.2">
      <c r="A22" s="250">
        <v>7500</v>
      </c>
      <c r="B22" s="241" t="s">
        <v>212</v>
      </c>
      <c r="C22" s="385"/>
    </row>
    <row r="23" spans="1:3" x14ac:dyDescent="0.2">
      <c r="A23" s="250">
        <v>7900</v>
      </c>
      <c r="B23" s="241" t="s">
        <v>213</v>
      </c>
      <c r="C23" s="385"/>
    </row>
    <row r="24" spans="1:3" x14ac:dyDescent="0.2">
      <c r="A24" s="250">
        <v>9100</v>
      </c>
      <c r="B24" s="241" t="s">
        <v>238</v>
      </c>
      <c r="C24" s="385"/>
    </row>
    <row r="25" spans="1:3" x14ac:dyDescent="0.2">
      <c r="A25" s="250">
        <v>9900</v>
      </c>
      <c r="B25" s="241" t="s">
        <v>214</v>
      </c>
      <c r="C25" s="385"/>
    </row>
    <row r="26" spans="1:3" x14ac:dyDescent="0.2">
      <c r="A26" s="250">
        <v>2400</v>
      </c>
      <c r="B26" s="386" t="s">
        <v>676</v>
      </c>
      <c r="C26" s="385">
        <v>3239856.89</v>
      </c>
    </row>
    <row r="27" spans="1:3" x14ac:dyDescent="0.2">
      <c r="A27" s="252">
        <v>900003</v>
      </c>
      <c r="B27" s="240" t="s">
        <v>242</v>
      </c>
      <c r="C27" s="384">
        <f>SUM(C28:C35)</f>
        <v>2972651.23</v>
      </c>
    </row>
    <row r="28" spans="1:3" ht="22.5" x14ac:dyDescent="0.2">
      <c r="A28" s="245">
        <v>5510</v>
      </c>
      <c r="B28" s="241" t="s">
        <v>215</v>
      </c>
      <c r="C28" s="385">
        <v>465994.52</v>
      </c>
    </row>
    <row r="29" spans="1:3" x14ac:dyDescent="0.2">
      <c r="A29" s="245">
        <v>5520</v>
      </c>
      <c r="B29" s="241" t="s">
        <v>216</v>
      </c>
      <c r="C29" s="385"/>
    </row>
    <row r="30" spans="1:3" x14ac:dyDescent="0.2">
      <c r="A30" s="245">
        <v>5530</v>
      </c>
      <c r="B30" s="241" t="s">
        <v>217</v>
      </c>
      <c r="C30" s="385"/>
    </row>
    <row r="31" spans="1:3" ht="22.5" x14ac:dyDescent="0.2">
      <c r="A31" s="245">
        <v>5540</v>
      </c>
      <c r="B31" s="241" t="s">
        <v>218</v>
      </c>
      <c r="C31" s="385"/>
    </row>
    <row r="32" spans="1:3" x14ac:dyDescent="0.2">
      <c r="A32" s="245">
        <v>5550</v>
      </c>
      <c r="B32" s="241" t="s">
        <v>219</v>
      </c>
      <c r="C32" s="385"/>
    </row>
    <row r="33" spans="1:3" x14ac:dyDescent="0.2">
      <c r="A33" s="245">
        <v>5590</v>
      </c>
      <c r="B33" s="241" t="s">
        <v>240</v>
      </c>
      <c r="C33" s="385"/>
    </row>
    <row r="34" spans="1:3" x14ac:dyDescent="0.2">
      <c r="A34" s="245">
        <v>5600</v>
      </c>
      <c r="B34" s="242" t="s">
        <v>241</v>
      </c>
      <c r="C34" s="385"/>
    </row>
    <row r="35" spans="1:3" x14ac:dyDescent="0.2">
      <c r="A35" s="245">
        <v>512402491</v>
      </c>
      <c r="B35" s="242" t="s">
        <v>677</v>
      </c>
      <c r="C35" s="385">
        <v>2506656.71</v>
      </c>
    </row>
    <row r="36" spans="1:3" x14ac:dyDescent="0.2">
      <c r="A36" s="253">
        <v>900004</v>
      </c>
      <c r="B36" s="243" t="s">
        <v>220</v>
      </c>
      <c r="C36" s="244">
        <f>+C8-C9+C27</f>
        <v>29184156.349999998</v>
      </c>
    </row>
  </sheetData>
  <protectedRanges>
    <protectedRange sqref="C8" name="Rango1_2_1_1_1"/>
  </protectedRanges>
  <dataValidations count="2"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Corresponde al número de la cuenta de acuerdo al Plan de Cuentas emitido por el CONAC, y Clasificador por objeto del gasto (DOF-22-dic-14)." sqref="A7"/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5"/>
  <sheetViews>
    <sheetView tabSelected="1" zoomScaleNormal="100" zoomScaleSheetLayoutView="100" workbookViewId="0">
      <selection activeCell="D15" sqref="D15"/>
    </sheetView>
  </sheetViews>
  <sheetFormatPr baseColWidth="10" defaultColWidth="42.140625" defaultRowHeight="11.25" x14ac:dyDescent="0.2"/>
  <cols>
    <col min="1" max="1" width="17.85546875" style="8" customWidth="1"/>
    <col min="2" max="2" width="42.140625" style="8"/>
    <col min="3" max="3" width="18.7109375" style="8" bestFit="1" customWidth="1"/>
    <col min="4" max="4" width="17" style="8" bestFit="1" customWidth="1"/>
    <col min="5" max="5" width="9.140625" style="8" bestFit="1" customWidth="1"/>
    <col min="6" max="16384" width="42.140625" style="8"/>
  </cols>
  <sheetData>
    <row r="1" spans="1:8" x14ac:dyDescent="0.2">
      <c r="E1" s="7" t="s">
        <v>44</v>
      </c>
    </row>
    <row r="2" spans="1:8" ht="15" customHeight="1" x14ac:dyDescent="0.2">
      <c r="A2" s="50" t="s">
        <v>40</v>
      </c>
    </row>
    <row r="3" spans="1:8" x14ac:dyDescent="0.2">
      <c r="A3" s="3"/>
    </row>
    <row r="4" spans="1:8" s="123" customFormat="1" x14ac:dyDescent="0.2">
      <c r="A4" s="122" t="s">
        <v>122</v>
      </c>
    </row>
    <row r="5" spans="1:8" s="123" customFormat="1" ht="39" customHeight="1" x14ac:dyDescent="0.2">
      <c r="A5" s="359" t="s">
        <v>123</v>
      </c>
      <c r="B5" s="359"/>
      <c r="C5" s="359"/>
      <c r="D5" s="359"/>
      <c r="E5" s="359"/>
      <c r="H5" s="125"/>
    </row>
    <row r="6" spans="1:8" s="123" customFormat="1" x14ac:dyDescent="0.2">
      <c r="A6" s="124"/>
      <c r="B6" s="124"/>
      <c r="C6" s="124"/>
      <c r="D6" s="124"/>
      <c r="H6" s="125"/>
    </row>
    <row r="7" spans="1:8" s="123" customFormat="1" ht="12.75" x14ac:dyDescent="0.2">
      <c r="A7" s="125" t="s">
        <v>124</v>
      </c>
      <c r="B7" s="125"/>
      <c r="C7" s="125"/>
      <c r="D7" s="125"/>
    </row>
    <row r="8" spans="1:8" s="123" customFormat="1" x14ac:dyDescent="0.2">
      <c r="A8" s="125"/>
      <c r="B8" s="125"/>
      <c r="C8" s="125"/>
      <c r="D8" s="125"/>
    </row>
    <row r="9" spans="1:8" s="123" customFormat="1" x14ac:dyDescent="0.2">
      <c r="A9" s="126" t="s">
        <v>125</v>
      </c>
      <c r="B9" s="125"/>
      <c r="C9" s="125"/>
      <c r="D9" s="125"/>
    </row>
    <row r="10" spans="1:8" s="123" customFormat="1" ht="26.1" customHeight="1" x14ac:dyDescent="0.2">
      <c r="A10" s="142" t="s">
        <v>126</v>
      </c>
      <c r="B10" s="360" t="s">
        <v>127</v>
      </c>
      <c r="C10" s="360"/>
      <c r="D10" s="360"/>
      <c r="E10" s="360"/>
    </row>
    <row r="11" spans="1:8" s="123" customFormat="1" ht="12.95" customHeight="1" x14ac:dyDescent="0.2">
      <c r="A11" s="143" t="s">
        <v>128</v>
      </c>
      <c r="B11" s="143" t="s">
        <v>129</v>
      </c>
      <c r="C11" s="143"/>
      <c r="D11" s="143"/>
      <c r="E11" s="143"/>
    </row>
    <row r="12" spans="1:8" s="123" customFormat="1" ht="26.1" customHeight="1" x14ac:dyDescent="0.2">
      <c r="A12" s="143" t="s">
        <v>130</v>
      </c>
      <c r="B12" s="360" t="s">
        <v>131</v>
      </c>
      <c r="C12" s="360"/>
      <c r="D12" s="360"/>
      <c r="E12" s="360"/>
    </row>
    <row r="13" spans="1:8" s="123" customFormat="1" ht="26.1" customHeight="1" x14ac:dyDescent="0.2">
      <c r="A13" s="143" t="s">
        <v>132</v>
      </c>
      <c r="B13" s="360" t="s">
        <v>133</v>
      </c>
      <c r="C13" s="360"/>
      <c r="D13" s="360"/>
      <c r="E13" s="360"/>
    </row>
    <row r="14" spans="1:8" s="123" customFormat="1" ht="11.25" customHeight="1" x14ac:dyDescent="0.2">
      <c r="A14" s="125"/>
      <c r="B14" s="144"/>
      <c r="C14" s="144"/>
      <c r="D14" s="144"/>
      <c r="E14" s="144"/>
    </row>
    <row r="15" spans="1:8" s="123" customFormat="1" ht="45" x14ac:dyDescent="0.2">
      <c r="A15" s="142" t="s">
        <v>134</v>
      </c>
      <c r="B15" s="143" t="s">
        <v>135</v>
      </c>
    </row>
    <row r="16" spans="1:8" s="123" customFormat="1" x14ac:dyDescent="0.2">
      <c r="A16" s="143" t="s">
        <v>136</v>
      </c>
    </row>
    <row r="17" spans="1:5" s="123" customFormat="1" x14ac:dyDescent="0.2">
      <c r="A17" s="125"/>
    </row>
    <row r="18" spans="1:5" s="123" customFormat="1" x14ac:dyDescent="0.2">
      <c r="A18" s="125" t="s">
        <v>137</v>
      </c>
      <c r="B18" s="125"/>
      <c r="C18" s="125"/>
      <c r="D18" s="125"/>
    </row>
    <row r="19" spans="1:5" s="123" customFormat="1" x14ac:dyDescent="0.2">
      <c r="A19" s="125"/>
      <c r="B19" s="125"/>
      <c r="C19" s="125"/>
      <c r="D19" s="125"/>
    </row>
    <row r="20" spans="1:5" s="123" customFormat="1" ht="12.75" x14ac:dyDescent="0.2">
      <c r="A20" s="387">
        <v>7000</v>
      </c>
      <c r="B20" s="388" t="s">
        <v>678</v>
      </c>
      <c r="C20" s="125"/>
      <c r="D20" s="125"/>
    </row>
    <row r="21" spans="1:5" s="123" customFormat="1" ht="12.75" x14ac:dyDescent="0.2">
      <c r="A21" s="387"/>
      <c r="B21" s="388"/>
      <c r="C21" s="125"/>
      <c r="D21" s="125"/>
    </row>
    <row r="22" spans="1:5" s="123" customFormat="1" x14ac:dyDescent="0.2">
      <c r="A22" s="129" t="s">
        <v>46</v>
      </c>
      <c r="B22" s="129" t="s">
        <v>47</v>
      </c>
      <c r="C22" s="129" t="s">
        <v>75</v>
      </c>
      <c r="D22" s="129" t="s">
        <v>76</v>
      </c>
      <c r="E22" s="129" t="s">
        <v>77</v>
      </c>
    </row>
    <row r="23" spans="1:5" s="123" customFormat="1" x14ac:dyDescent="0.2">
      <c r="A23" s="389">
        <v>7100</v>
      </c>
      <c r="B23" s="390" t="s">
        <v>679</v>
      </c>
      <c r="C23" s="391"/>
      <c r="D23" s="391"/>
      <c r="E23" s="392"/>
    </row>
    <row r="24" spans="1:5" s="123" customFormat="1" x14ac:dyDescent="0.2">
      <c r="A24" s="393">
        <v>7110</v>
      </c>
      <c r="B24" s="394" t="s">
        <v>680</v>
      </c>
      <c r="C24" s="391"/>
      <c r="D24" s="391"/>
      <c r="E24" s="392"/>
    </row>
    <row r="25" spans="1:5" s="123" customFormat="1" x14ac:dyDescent="0.2">
      <c r="A25" s="393">
        <v>7120</v>
      </c>
      <c r="B25" s="394" t="s">
        <v>681</v>
      </c>
      <c r="C25" s="391"/>
      <c r="D25" s="391"/>
      <c r="E25" s="392"/>
    </row>
    <row r="26" spans="1:5" s="123" customFormat="1" ht="22.5" x14ac:dyDescent="0.2">
      <c r="A26" s="393">
        <v>7130</v>
      </c>
      <c r="B26" s="394" t="s">
        <v>682</v>
      </c>
      <c r="C26" s="391"/>
      <c r="D26" s="391"/>
      <c r="E26" s="392"/>
    </row>
    <row r="27" spans="1:5" s="123" customFormat="1" ht="22.5" x14ac:dyDescent="0.2">
      <c r="A27" s="393">
        <v>7140</v>
      </c>
      <c r="B27" s="394" t="s">
        <v>683</v>
      </c>
      <c r="C27" s="391"/>
      <c r="D27" s="391"/>
      <c r="E27" s="392"/>
    </row>
    <row r="28" spans="1:5" s="123" customFormat="1" ht="22.5" x14ac:dyDescent="0.2">
      <c r="A28" s="393">
        <v>7150</v>
      </c>
      <c r="B28" s="394" t="s">
        <v>684</v>
      </c>
      <c r="C28" s="391"/>
      <c r="D28" s="391"/>
      <c r="E28" s="392"/>
    </row>
    <row r="29" spans="1:5" s="123" customFormat="1" ht="22.5" x14ac:dyDescent="0.2">
      <c r="A29" s="393">
        <v>7160</v>
      </c>
      <c r="B29" s="394" t="s">
        <v>685</v>
      </c>
      <c r="C29" s="391"/>
      <c r="D29" s="391"/>
      <c r="E29" s="392"/>
    </row>
    <row r="30" spans="1:5" s="123" customFormat="1" x14ac:dyDescent="0.2">
      <c r="A30" s="389">
        <v>7200</v>
      </c>
      <c r="B30" s="390" t="s">
        <v>686</v>
      </c>
      <c r="C30" s="391"/>
      <c r="D30" s="391"/>
      <c r="E30" s="392"/>
    </row>
    <row r="31" spans="1:5" s="123" customFormat="1" ht="22.5" x14ac:dyDescent="0.2">
      <c r="A31" s="393">
        <v>7210</v>
      </c>
      <c r="B31" s="394" t="s">
        <v>687</v>
      </c>
      <c r="C31" s="391"/>
      <c r="D31" s="391"/>
      <c r="E31" s="392"/>
    </row>
    <row r="32" spans="1:5" s="123" customFormat="1" ht="22.5" x14ac:dyDescent="0.2">
      <c r="A32" s="393">
        <v>7220</v>
      </c>
      <c r="B32" s="394" t="s">
        <v>688</v>
      </c>
      <c r="C32" s="391"/>
      <c r="D32" s="391"/>
      <c r="E32" s="392"/>
    </row>
    <row r="33" spans="1:5" s="123" customFormat="1" ht="22.5" x14ac:dyDescent="0.2">
      <c r="A33" s="393">
        <v>7230</v>
      </c>
      <c r="B33" s="395" t="s">
        <v>689</v>
      </c>
      <c r="C33" s="392"/>
      <c r="D33" s="392"/>
      <c r="E33" s="392"/>
    </row>
    <row r="34" spans="1:5" s="123" customFormat="1" ht="22.5" x14ac:dyDescent="0.2">
      <c r="A34" s="393">
        <v>7240</v>
      </c>
      <c r="B34" s="395" t="s">
        <v>690</v>
      </c>
      <c r="C34" s="392"/>
      <c r="D34" s="392"/>
      <c r="E34" s="392"/>
    </row>
    <row r="35" spans="1:5" s="123" customFormat="1" ht="22.5" x14ac:dyDescent="0.2">
      <c r="A35" s="393">
        <v>7250</v>
      </c>
      <c r="B35" s="395" t="s">
        <v>691</v>
      </c>
      <c r="C35" s="392"/>
      <c r="D35" s="392"/>
      <c r="E35" s="392"/>
    </row>
    <row r="36" spans="1:5" s="123" customFormat="1" ht="22.5" x14ac:dyDescent="0.2">
      <c r="A36" s="393">
        <v>7260</v>
      </c>
      <c r="B36" s="395" t="s">
        <v>692</v>
      </c>
      <c r="C36" s="392"/>
      <c r="D36" s="392"/>
      <c r="E36" s="392"/>
    </row>
    <row r="37" spans="1:5" s="123" customFormat="1" x14ac:dyDescent="0.2">
      <c r="A37" s="389">
        <v>7300</v>
      </c>
      <c r="B37" s="396" t="s">
        <v>693</v>
      </c>
      <c r="C37" s="392"/>
      <c r="D37" s="392"/>
      <c r="E37" s="392"/>
    </row>
    <row r="38" spans="1:5" s="123" customFormat="1" x14ac:dyDescent="0.2">
      <c r="A38" s="393">
        <v>7310</v>
      </c>
      <c r="B38" s="395" t="s">
        <v>694</v>
      </c>
      <c r="C38" s="392"/>
      <c r="D38" s="392"/>
      <c r="E38" s="392"/>
    </row>
    <row r="39" spans="1:5" s="123" customFormat="1" x14ac:dyDescent="0.2">
      <c r="A39" s="393">
        <v>7320</v>
      </c>
      <c r="B39" s="395" t="s">
        <v>695</v>
      </c>
      <c r="C39" s="392"/>
      <c r="D39" s="392"/>
      <c r="E39" s="392"/>
    </row>
    <row r="40" spans="1:5" s="123" customFormat="1" x14ac:dyDescent="0.2">
      <c r="A40" s="393">
        <v>7330</v>
      </c>
      <c r="B40" s="395" t="s">
        <v>696</v>
      </c>
      <c r="C40" s="397">
        <v>432113.11</v>
      </c>
      <c r="D40" s="397">
        <v>207570.86</v>
      </c>
      <c r="E40" s="397">
        <v>-224542.25</v>
      </c>
    </row>
    <row r="41" spans="1:5" s="123" customFormat="1" x14ac:dyDescent="0.2">
      <c r="A41" s="393">
        <v>7340</v>
      </c>
      <c r="B41" s="395" t="s">
        <v>697</v>
      </c>
      <c r="C41" s="397">
        <v>-432113.11</v>
      </c>
      <c r="D41" s="397">
        <v>-207570.86</v>
      </c>
      <c r="E41" s="397">
        <v>224542.25</v>
      </c>
    </row>
    <row r="42" spans="1:5" s="123" customFormat="1" ht="22.5" x14ac:dyDescent="0.2">
      <c r="A42" s="393">
        <v>7350</v>
      </c>
      <c r="B42" s="395" t="s">
        <v>698</v>
      </c>
      <c r="C42" s="398"/>
      <c r="D42" s="398"/>
      <c r="E42" s="398"/>
    </row>
    <row r="43" spans="1:5" s="123" customFormat="1" ht="22.5" x14ac:dyDescent="0.2">
      <c r="A43" s="393">
        <v>7360</v>
      </c>
      <c r="B43" s="395" t="s">
        <v>699</v>
      </c>
      <c r="C43" s="392"/>
      <c r="D43" s="392"/>
      <c r="E43" s="392"/>
    </row>
    <row r="44" spans="1:5" s="123" customFormat="1" x14ac:dyDescent="0.2">
      <c r="A44" s="389">
        <v>7400</v>
      </c>
      <c r="B44" s="396" t="s">
        <v>700</v>
      </c>
      <c r="C44" s="392"/>
      <c r="D44" s="392"/>
      <c r="E44" s="392"/>
    </row>
    <row r="45" spans="1:5" s="123" customFormat="1" x14ac:dyDescent="0.2">
      <c r="A45" s="393">
        <v>7410</v>
      </c>
      <c r="B45" s="395" t="s">
        <v>701</v>
      </c>
      <c r="C45" s="392"/>
      <c r="D45" s="392"/>
      <c r="E45" s="392"/>
    </row>
    <row r="46" spans="1:5" s="123" customFormat="1" x14ac:dyDescent="0.2">
      <c r="A46" s="393">
        <v>7420</v>
      </c>
      <c r="B46" s="395" t="s">
        <v>702</v>
      </c>
      <c r="C46" s="392"/>
      <c r="D46" s="392"/>
      <c r="E46" s="392"/>
    </row>
    <row r="47" spans="1:5" s="123" customFormat="1" ht="22.5" x14ac:dyDescent="0.2">
      <c r="A47" s="389">
        <v>7500</v>
      </c>
      <c r="B47" s="396" t="s">
        <v>703</v>
      </c>
      <c r="C47" s="392"/>
      <c r="D47" s="392"/>
      <c r="E47" s="392"/>
    </row>
    <row r="48" spans="1:5" s="123" customFormat="1" ht="22.5" x14ac:dyDescent="0.2">
      <c r="A48" s="393">
        <v>7510</v>
      </c>
      <c r="B48" s="395" t="s">
        <v>704</v>
      </c>
      <c r="C48" s="392"/>
      <c r="D48" s="392"/>
      <c r="E48" s="392"/>
    </row>
    <row r="49" spans="1:5" s="123" customFormat="1" ht="22.5" x14ac:dyDescent="0.2">
      <c r="A49" s="393">
        <v>7520</v>
      </c>
      <c r="B49" s="395" t="s">
        <v>705</v>
      </c>
      <c r="C49" s="392"/>
      <c r="D49" s="392"/>
      <c r="E49" s="392"/>
    </row>
    <row r="50" spans="1:5" s="123" customFormat="1" x14ac:dyDescent="0.2">
      <c r="A50" s="389">
        <v>7600</v>
      </c>
      <c r="B50" s="396" t="s">
        <v>706</v>
      </c>
      <c r="C50" s="392"/>
      <c r="D50" s="392"/>
      <c r="E50" s="392"/>
    </row>
    <row r="51" spans="1:5" s="123" customFormat="1" x14ac:dyDescent="0.2">
      <c r="A51" s="393">
        <v>7610</v>
      </c>
      <c r="B51" s="394" t="s">
        <v>707</v>
      </c>
      <c r="C51" s="391"/>
      <c r="D51" s="391"/>
      <c r="E51" s="392"/>
    </row>
    <row r="52" spans="1:5" s="123" customFormat="1" x14ac:dyDescent="0.2">
      <c r="A52" s="393">
        <v>7620</v>
      </c>
      <c r="B52" s="394" t="s">
        <v>708</v>
      </c>
      <c r="C52" s="391"/>
      <c r="D52" s="391"/>
      <c r="E52" s="392"/>
    </row>
    <row r="53" spans="1:5" s="123" customFormat="1" x14ac:dyDescent="0.2">
      <c r="A53" s="393">
        <v>7630</v>
      </c>
      <c r="B53" s="394" t="s">
        <v>709</v>
      </c>
      <c r="C53" s="391"/>
      <c r="D53" s="391"/>
      <c r="E53" s="392"/>
    </row>
    <row r="54" spans="1:5" s="123" customFormat="1" x14ac:dyDescent="0.2">
      <c r="A54" s="393">
        <v>7640</v>
      </c>
      <c r="B54" s="395" t="s">
        <v>710</v>
      </c>
      <c r="C54" s="392"/>
      <c r="D54" s="392"/>
      <c r="E54" s="392"/>
    </row>
    <row r="55" spans="1:5" s="123" customFormat="1" x14ac:dyDescent="0.2">
      <c r="A55" s="393"/>
      <c r="B55" s="395"/>
      <c r="C55" s="392"/>
      <c r="D55" s="392"/>
      <c r="E55" s="392"/>
    </row>
    <row r="56" spans="1:5" s="123" customFormat="1" ht="22.5" x14ac:dyDescent="0.2">
      <c r="A56" s="389" t="s">
        <v>711</v>
      </c>
      <c r="B56" s="399" t="s">
        <v>712</v>
      </c>
      <c r="C56" s="392"/>
      <c r="D56" s="392"/>
      <c r="E56" s="392"/>
    </row>
    <row r="57" spans="1:5" s="123" customFormat="1" x14ac:dyDescent="0.2">
      <c r="A57" s="393" t="s">
        <v>713</v>
      </c>
      <c r="B57" s="400" t="s">
        <v>714</v>
      </c>
      <c r="C57" s="392"/>
      <c r="D57" s="392"/>
      <c r="E57" s="392"/>
    </row>
    <row r="58" spans="1:5" s="123" customFormat="1" x14ac:dyDescent="0.2">
      <c r="A58" s="393" t="s">
        <v>715</v>
      </c>
      <c r="B58" s="400" t="s">
        <v>716</v>
      </c>
      <c r="C58" s="392"/>
      <c r="D58" s="392"/>
      <c r="E58" s="392"/>
    </row>
    <row r="59" spans="1:5" s="123" customFormat="1" x14ac:dyDescent="0.2">
      <c r="A59" s="393" t="s">
        <v>717</v>
      </c>
      <c r="B59" s="400" t="s">
        <v>718</v>
      </c>
      <c r="C59" s="392"/>
      <c r="D59" s="392"/>
      <c r="E59" s="392"/>
    </row>
    <row r="60" spans="1:5" s="123" customFormat="1" x14ac:dyDescent="0.2">
      <c r="A60" s="393" t="s">
        <v>719</v>
      </c>
      <c r="B60" s="400" t="s">
        <v>720</v>
      </c>
      <c r="C60" s="392"/>
      <c r="D60" s="392"/>
      <c r="E60" s="392"/>
    </row>
    <row r="61" spans="1:5" s="123" customFormat="1" x14ac:dyDescent="0.2">
      <c r="A61" s="393" t="s">
        <v>721</v>
      </c>
      <c r="B61" s="400" t="s">
        <v>722</v>
      </c>
      <c r="C61" s="392"/>
      <c r="D61" s="392"/>
      <c r="E61" s="392"/>
    </row>
    <row r="62" spans="1:5" s="123" customFormat="1" x14ac:dyDescent="0.2">
      <c r="A62" s="393" t="s">
        <v>723</v>
      </c>
      <c r="B62" s="400" t="s">
        <v>724</v>
      </c>
      <c r="C62" s="392"/>
      <c r="D62" s="392"/>
      <c r="E62" s="392"/>
    </row>
    <row r="63" spans="1:5" s="123" customFormat="1" ht="12" x14ac:dyDescent="0.2">
      <c r="A63" s="401" t="s">
        <v>725</v>
      </c>
      <c r="B63" s="144"/>
    </row>
    <row r="64" spans="1:5" s="123" customFormat="1" x14ac:dyDescent="0.2">
      <c r="A64" s="125"/>
      <c r="B64" s="125"/>
      <c r="C64" s="125"/>
      <c r="D64" s="125"/>
    </row>
    <row r="65" spans="1:8" s="123" customFormat="1" x14ac:dyDescent="0.2">
      <c r="A65" s="125"/>
      <c r="B65" s="125"/>
      <c r="C65" s="125"/>
      <c r="D65" s="125"/>
    </row>
    <row r="66" spans="1:8" s="123" customFormat="1" x14ac:dyDescent="0.2">
      <c r="A66" s="125"/>
      <c r="B66" s="125"/>
      <c r="C66" s="125"/>
      <c r="D66" s="125"/>
    </row>
    <row r="67" spans="1:8" s="123" customFormat="1" x14ac:dyDescent="0.2">
      <c r="A67" s="126" t="s">
        <v>138</v>
      </c>
    </row>
    <row r="68" spans="1:8" s="123" customFormat="1" ht="12.75" x14ac:dyDescent="0.2">
      <c r="A68" s="387">
        <v>8000</v>
      </c>
      <c r="B68" s="388" t="s">
        <v>726</v>
      </c>
    </row>
    <row r="69" spans="1:8" s="123" customFormat="1" x14ac:dyDescent="0.2">
      <c r="B69" s="361" t="s">
        <v>139</v>
      </c>
      <c r="C69" s="361"/>
      <c r="D69" s="361"/>
      <c r="E69" s="361"/>
      <c r="H69" s="127"/>
    </row>
    <row r="70" spans="1:8" s="123" customFormat="1" x14ac:dyDescent="0.2">
      <c r="A70" s="128" t="s">
        <v>46</v>
      </c>
      <c r="B70" s="128" t="s">
        <v>47</v>
      </c>
      <c r="C70" s="129" t="s">
        <v>75</v>
      </c>
      <c r="D70" s="129" t="s">
        <v>76</v>
      </c>
      <c r="E70" s="129" t="s">
        <v>77</v>
      </c>
      <c r="H70" s="127"/>
    </row>
    <row r="71" spans="1:8" s="123" customFormat="1" x14ac:dyDescent="0.2">
      <c r="A71" s="130" t="s">
        <v>140</v>
      </c>
      <c r="B71" s="131" t="s">
        <v>141</v>
      </c>
      <c r="C71" s="132"/>
      <c r="D71" s="129"/>
      <c r="E71" s="129"/>
      <c r="H71" s="127"/>
    </row>
    <row r="72" spans="1:8" s="123" customFormat="1" x14ac:dyDescent="0.2">
      <c r="A72" s="130" t="s">
        <v>142</v>
      </c>
      <c r="B72" s="131" t="s">
        <v>143</v>
      </c>
      <c r="C72" s="132"/>
      <c r="D72" s="129"/>
      <c r="E72" s="129"/>
      <c r="F72" s="127"/>
      <c r="H72" s="127"/>
    </row>
    <row r="73" spans="1:8" s="123" customFormat="1" x14ac:dyDescent="0.2">
      <c r="A73" s="130" t="s">
        <v>144</v>
      </c>
      <c r="B73" s="131" t="s">
        <v>145</v>
      </c>
      <c r="C73" s="132"/>
      <c r="D73" s="129"/>
      <c r="E73" s="129"/>
      <c r="F73" s="127"/>
      <c r="H73" s="127"/>
    </row>
    <row r="74" spans="1:8" s="123" customFormat="1" x14ac:dyDescent="0.2">
      <c r="A74" s="131" t="s">
        <v>146</v>
      </c>
      <c r="B74" s="131" t="s">
        <v>147</v>
      </c>
      <c r="C74" s="132"/>
      <c r="D74" s="129"/>
      <c r="E74" s="129"/>
      <c r="F74" s="127"/>
      <c r="H74" s="127"/>
    </row>
    <row r="75" spans="1:8" s="123" customFormat="1" x14ac:dyDescent="0.2">
      <c r="A75" s="131" t="s">
        <v>148</v>
      </c>
      <c r="B75" s="131" t="s">
        <v>149</v>
      </c>
      <c r="C75" s="132"/>
      <c r="D75" s="129"/>
      <c r="E75" s="129"/>
      <c r="F75" s="127"/>
      <c r="H75" s="127"/>
    </row>
    <row r="76" spans="1:8" s="123" customFormat="1" x14ac:dyDescent="0.2">
      <c r="A76" s="131" t="s">
        <v>150</v>
      </c>
      <c r="B76" s="131" t="s">
        <v>151</v>
      </c>
      <c r="C76" s="132"/>
      <c r="D76" s="129"/>
      <c r="E76" s="129"/>
      <c r="F76" s="127"/>
      <c r="H76" s="127"/>
    </row>
    <row r="77" spans="1:8" s="123" customFormat="1" x14ac:dyDescent="0.2">
      <c r="A77" s="131" t="s">
        <v>152</v>
      </c>
      <c r="B77" s="131" t="s">
        <v>153</v>
      </c>
      <c r="C77" s="132"/>
      <c r="D77" s="129"/>
      <c r="E77" s="129"/>
      <c r="F77" s="127"/>
      <c r="G77" s="127"/>
      <c r="H77" s="127"/>
    </row>
    <row r="78" spans="1:8" s="123" customFormat="1" x14ac:dyDescent="0.2">
      <c r="A78" s="131" t="s">
        <v>154</v>
      </c>
      <c r="B78" s="131" t="s">
        <v>155</v>
      </c>
      <c r="C78" s="132"/>
      <c r="D78" s="129"/>
      <c r="E78" s="129"/>
      <c r="F78" s="127"/>
      <c r="G78" s="127"/>
      <c r="H78" s="127"/>
    </row>
    <row r="79" spans="1:8" s="123" customFormat="1" x14ac:dyDescent="0.2">
      <c r="A79" s="131" t="s">
        <v>156</v>
      </c>
      <c r="B79" s="131" t="s">
        <v>157</v>
      </c>
      <c r="C79" s="132"/>
      <c r="D79" s="129"/>
      <c r="E79" s="129"/>
      <c r="F79" s="127"/>
      <c r="G79" s="127"/>
      <c r="H79" s="127"/>
    </row>
    <row r="80" spans="1:8" s="123" customFormat="1" x14ac:dyDescent="0.2">
      <c r="A80" s="131" t="s">
        <v>158</v>
      </c>
      <c r="B80" s="131" t="s">
        <v>159</v>
      </c>
      <c r="C80" s="132"/>
      <c r="D80" s="129"/>
      <c r="E80" s="129"/>
      <c r="F80" s="127"/>
      <c r="G80" s="127"/>
      <c r="H80" s="127"/>
    </row>
    <row r="81" spans="1:8" s="123" customFormat="1" x14ac:dyDescent="0.2">
      <c r="A81" s="131" t="s">
        <v>160</v>
      </c>
      <c r="B81" s="131" t="s">
        <v>161</v>
      </c>
      <c r="C81" s="132"/>
      <c r="D81" s="129"/>
      <c r="E81" s="129"/>
      <c r="F81" s="127"/>
      <c r="G81" s="127"/>
      <c r="H81" s="127"/>
    </row>
    <row r="82" spans="1:8" s="123" customFormat="1" x14ac:dyDescent="0.2">
      <c r="A82" s="133" t="s">
        <v>162</v>
      </c>
      <c r="B82" s="133" t="s">
        <v>163</v>
      </c>
      <c r="C82" s="134"/>
      <c r="D82" s="128"/>
      <c r="E82" s="128"/>
      <c r="F82" s="127"/>
      <c r="G82" s="127"/>
      <c r="H82" s="127"/>
    </row>
    <row r="83" spans="1:8" s="123" customFormat="1" x14ac:dyDescent="0.2">
      <c r="A83" s="135" t="s">
        <v>164</v>
      </c>
      <c r="B83" s="135" t="s">
        <v>164</v>
      </c>
      <c r="C83" s="129"/>
      <c r="D83" s="129"/>
      <c r="E83" s="129"/>
      <c r="F83" s="127"/>
      <c r="G83" s="127"/>
      <c r="H83" s="127"/>
    </row>
    <row r="84" spans="1:8" s="123" customFormat="1" x14ac:dyDescent="0.2">
      <c r="B84" s="136" t="s">
        <v>165</v>
      </c>
      <c r="C84" s="137"/>
      <c r="D84" s="137"/>
      <c r="E84" s="137"/>
      <c r="F84" s="127"/>
      <c r="G84" s="127"/>
      <c r="H84" s="127"/>
    </row>
    <row r="85" spans="1:8" s="123" customFormat="1" ht="12" x14ac:dyDescent="0.2">
      <c r="A85" s="401" t="s">
        <v>727</v>
      </c>
      <c r="B85" s="138"/>
      <c r="C85" s="139"/>
      <c r="D85" s="139"/>
      <c r="E85" s="139"/>
      <c r="F85" s="127"/>
      <c r="G85" s="127"/>
      <c r="H85" s="127"/>
    </row>
  </sheetData>
  <mergeCells count="5">
    <mergeCell ref="A5:E5"/>
    <mergeCell ref="B10:E10"/>
    <mergeCell ref="B69:E69"/>
    <mergeCell ref="B12:E12"/>
    <mergeCell ref="B13:E13"/>
  </mergeCells>
  <printOptions horizontalCentered="1"/>
  <pageMargins left="0.70866141732283472" right="0.70866141732283472" top="0.74803149606299213" bottom="0.74803149606299213" header="0.31496062992125984" footer="0.31496062992125984"/>
  <pageSetup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zoomScaleNormal="100" zoomScaleSheetLayoutView="90" workbookViewId="0">
      <selection activeCell="B19" sqref="B19"/>
    </sheetView>
  </sheetViews>
  <sheetFormatPr baseColWidth="10" defaultRowHeight="11.25" x14ac:dyDescent="0.2"/>
  <cols>
    <col min="1" max="1" width="20.7109375" style="19" customWidth="1"/>
    <col min="2" max="2" width="50.7109375" style="19" customWidth="1"/>
    <col min="3" max="3" width="17.7109375" style="21" customWidth="1"/>
    <col min="4" max="5" width="17.7109375" style="177" customWidth="1"/>
    <col min="6" max="6" width="14.7109375" style="19" customWidth="1"/>
    <col min="7" max="16384" width="11.42578125" style="19"/>
  </cols>
  <sheetData>
    <row r="1" spans="1:6" s="8" customFormat="1" x14ac:dyDescent="0.2">
      <c r="A1" s="3" t="s">
        <v>43</v>
      </c>
      <c r="B1" s="3"/>
      <c r="C1" s="4"/>
      <c r="D1" s="5"/>
      <c r="E1" s="6"/>
      <c r="F1" s="7"/>
    </row>
    <row r="2" spans="1:6" s="8" customFormat="1" x14ac:dyDescent="0.2">
      <c r="A2" s="3" t="s">
        <v>237</v>
      </c>
      <c r="B2" s="3"/>
      <c r="C2" s="4"/>
      <c r="D2" s="5"/>
      <c r="E2" s="6"/>
    </row>
    <row r="3" spans="1:6" s="8" customFormat="1" x14ac:dyDescent="0.2">
      <c r="C3" s="9"/>
      <c r="D3" s="5"/>
      <c r="E3" s="6"/>
    </row>
    <row r="4" spans="1:6" s="8" customFormat="1" x14ac:dyDescent="0.2">
      <c r="C4" s="9"/>
      <c r="D4" s="5"/>
      <c r="E4" s="6"/>
    </row>
    <row r="5" spans="1:6" s="8" customFormat="1" ht="11.25" customHeight="1" x14ac:dyDescent="0.2">
      <c r="A5" s="10" t="s">
        <v>180</v>
      </c>
      <c r="B5" s="11"/>
      <c r="C5" s="9"/>
      <c r="D5" s="4"/>
      <c r="E5" s="12" t="s">
        <v>45</v>
      </c>
    </row>
    <row r="6" spans="1:6" s="8" customFormat="1" x14ac:dyDescent="0.2">
      <c r="A6" s="13"/>
      <c r="B6" s="13"/>
      <c r="C6" s="14"/>
      <c r="D6" s="3"/>
      <c r="E6" s="4"/>
      <c r="F6" s="3"/>
    </row>
    <row r="7" spans="1:6" ht="15" customHeight="1" x14ac:dyDescent="0.2">
      <c r="A7" s="15" t="s">
        <v>46</v>
      </c>
      <c r="B7" s="16" t="s">
        <v>47</v>
      </c>
      <c r="C7" s="17" t="s">
        <v>48</v>
      </c>
      <c r="D7" s="18" t="s">
        <v>49</v>
      </c>
      <c r="E7" s="17" t="s">
        <v>50</v>
      </c>
    </row>
    <row r="8" spans="1:6" ht="11.25" customHeight="1" x14ac:dyDescent="0.2">
      <c r="A8" s="168" t="s">
        <v>364</v>
      </c>
      <c r="B8" s="366" t="s">
        <v>365</v>
      </c>
      <c r="C8" s="145">
        <v>11800943.27</v>
      </c>
      <c r="D8" s="145">
        <v>0</v>
      </c>
      <c r="E8" s="145">
        <v>11800943.27</v>
      </c>
    </row>
    <row r="9" spans="1:6" ht="11.25" customHeight="1" x14ac:dyDescent="0.2">
      <c r="A9" s="168"/>
      <c r="B9" s="366"/>
      <c r="C9" s="145"/>
      <c r="D9" s="145"/>
      <c r="E9" s="145"/>
    </row>
    <row r="10" spans="1:6" ht="11.25" customHeight="1" x14ac:dyDescent="0.2">
      <c r="A10" s="168"/>
      <c r="B10" s="168"/>
      <c r="C10" s="145"/>
      <c r="D10" s="154"/>
      <c r="E10" s="145"/>
    </row>
    <row r="11" spans="1:6" ht="11.25" customHeight="1" x14ac:dyDescent="0.2">
      <c r="A11" s="168"/>
      <c r="B11" s="168"/>
      <c r="C11" s="145"/>
      <c r="D11" s="154"/>
      <c r="E11" s="145"/>
    </row>
    <row r="12" spans="1:6" ht="11.25" customHeight="1" x14ac:dyDescent="0.2">
      <c r="A12" s="168"/>
      <c r="B12" s="168"/>
      <c r="C12" s="145"/>
      <c r="D12" s="154"/>
      <c r="E12" s="145"/>
    </row>
    <row r="13" spans="1:6" ht="11.25" customHeight="1" x14ac:dyDescent="0.2">
      <c r="A13" s="168"/>
      <c r="B13" s="168"/>
      <c r="C13" s="145"/>
      <c r="D13" s="154"/>
      <c r="E13" s="145"/>
    </row>
    <row r="14" spans="1:6" ht="11.25" customHeight="1" x14ac:dyDescent="0.2">
      <c r="A14" s="168"/>
      <c r="B14" s="168"/>
      <c r="C14" s="145"/>
      <c r="D14" s="154"/>
      <c r="E14" s="145"/>
    </row>
    <row r="15" spans="1:6" ht="11.25" customHeight="1" x14ac:dyDescent="0.2">
      <c r="A15" s="168"/>
      <c r="B15" s="168"/>
      <c r="C15" s="145"/>
      <c r="D15" s="154"/>
      <c r="E15" s="145"/>
    </row>
    <row r="16" spans="1:6" ht="11.25" customHeight="1" x14ac:dyDescent="0.2">
      <c r="A16" s="168"/>
      <c r="B16" s="168"/>
      <c r="C16" s="145"/>
      <c r="D16" s="154"/>
      <c r="E16" s="145"/>
    </row>
    <row r="17" spans="1:6" ht="11.25" customHeight="1" x14ac:dyDescent="0.2">
      <c r="A17" s="168"/>
      <c r="B17" s="168"/>
      <c r="C17" s="145"/>
      <c r="D17" s="154"/>
      <c r="E17" s="145"/>
    </row>
    <row r="18" spans="1:6" x14ac:dyDescent="0.2">
      <c r="A18" s="168"/>
      <c r="B18" s="168"/>
      <c r="C18" s="145"/>
      <c r="D18" s="154"/>
      <c r="E18" s="145"/>
    </row>
    <row r="19" spans="1:6" x14ac:dyDescent="0.2">
      <c r="A19" s="168"/>
      <c r="B19" s="168"/>
      <c r="C19" s="145"/>
      <c r="D19" s="154"/>
      <c r="E19" s="145"/>
    </row>
    <row r="20" spans="1:6" x14ac:dyDescent="0.2">
      <c r="A20" s="169"/>
      <c r="B20" s="169"/>
      <c r="C20" s="159"/>
      <c r="D20" s="154"/>
      <c r="E20" s="159"/>
    </row>
    <row r="21" spans="1:6" x14ac:dyDescent="0.2">
      <c r="A21" s="170"/>
      <c r="B21" s="170" t="s">
        <v>260</v>
      </c>
      <c r="C21" s="20">
        <f>SUM(C8:C20)</f>
        <v>11800943.27</v>
      </c>
      <c r="D21" s="153"/>
      <c r="E21" s="20"/>
    </row>
    <row r="22" spans="1:6" x14ac:dyDescent="0.2">
      <c r="A22" s="171"/>
      <c r="B22" s="171"/>
      <c r="C22" s="172"/>
      <c r="D22" s="171"/>
      <c r="E22" s="172"/>
    </row>
    <row r="23" spans="1:6" x14ac:dyDescent="0.2">
      <c r="A23" s="171"/>
      <c r="B23" s="171"/>
      <c r="C23" s="172"/>
      <c r="D23" s="171"/>
      <c r="E23" s="172"/>
    </row>
    <row r="24" spans="1:6" ht="11.25" customHeight="1" x14ac:dyDescent="0.2">
      <c r="A24" s="10" t="s">
        <v>248</v>
      </c>
      <c r="B24" s="11"/>
      <c r="C24" s="22"/>
      <c r="D24" s="12" t="s">
        <v>45</v>
      </c>
    </row>
    <row r="25" spans="1:6" x14ac:dyDescent="0.2">
      <c r="A25" s="8"/>
      <c r="B25" s="8"/>
      <c r="C25" s="9"/>
      <c r="D25" s="5"/>
      <c r="E25" s="6"/>
      <c r="F25" s="8"/>
    </row>
    <row r="26" spans="1:6" ht="15" customHeight="1" x14ac:dyDescent="0.2">
      <c r="A26" s="15" t="s">
        <v>46</v>
      </c>
      <c r="B26" s="16" t="s">
        <v>47</v>
      </c>
      <c r="C26" s="17" t="s">
        <v>48</v>
      </c>
      <c r="D26" s="18" t="s">
        <v>49</v>
      </c>
      <c r="E26" s="24"/>
    </row>
    <row r="27" spans="1:6" ht="11.25" customHeight="1" x14ac:dyDescent="0.2">
      <c r="A27" s="163"/>
      <c r="B27" s="173"/>
      <c r="C27" s="156"/>
      <c r="D27" s="145"/>
      <c r="E27" s="25"/>
    </row>
    <row r="28" spans="1:6" ht="11.25" customHeight="1" x14ac:dyDescent="0.2">
      <c r="A28" s="163"/>
      <c r="B28" s="173"/>
      <c r="C28" s="156"/>
      <c r="D28" s="145"/>
      <c r="E28" s="25"/>
    </row>
    <row r="29" spans="1:6" ht="11.25" customHeight="1" x14ac:dyDescent="0.2">
      <c r="A29" s="163"/>
      <c r="B29" s="173"/>
      <c r="C29" s="156"/>
      <c r="D29" s="145"/>
      <c r="E29" s="25"/>
    </row>
    <row r="30" spans="1:6" ht="11.25" customHeight="1" x14ac:dyDescent="0.2">
      <c r="A30" s="163"/>
      <c r="B30" s="173"/>
      <c r="C30" s="156"/>
      <c r="D30" s="145"/>
      <c r="E30" s="25"/>
    </row>
    <row r="31" spans="1:6" ht="11.25" customHeight="1" x14ac:dyDescent="0.2">
      <c r="A31" s="163"/>
      <c r="B31" s="173"/>
      <c r="C31" s="156"/>
      <c r="D31" s="145"/>
      <c r="E31" s="25"/>
    </row>
    <row r="32" spans="1:6" ht="11.25" customHeight="1" x14ac:dyDescent="0.2">
      <c r="A32" s="163"/>
      <c r="B32" s="173"/>
      <c r="C32" s="156"/>
      <c r="D32" s="145"/>
      <c r="E32" s="25"/>
    </row>
    <row r="33" spans="1:5" ht="11.25" customHeight="1" x14ac:dyDescent="0.2">
      <c r="A33" s="163"/>
      <c r="B33" s="173"/>
      <c r="C33" s="156"/>
      <c r="D33" s="145"/>
      <c r="E33" s="25"/>
    </row>
    <row r="34" spans="1:5" ht="11.25" customHeight="1" x14ac:dyDescent="0.2">
      <c r="A34" s="163"/>
      <c r="B34" s="173"/>
      <c r="C34" s="156"/>
      <c r="D34" s="145"/>
      <c r="E34" s="25"/>
    </row>
    <row r="35" spans="1:5" ht="11.25" customHeight="1" x14ac:dyDescent="0.2">
      <c r="A35" s="163"/>
      <c r="B35" s="173"/>
      <c r="C35" s="156"/>
      <c r="D35" s="145"/>
      <c r="E35" s="25"/>
    </row>
    <row r="36" spans="1:5" ht="11.25" customHeight="1" x14ac:dyDescent="0.2">
      <c r="A36" s="163"/>
      <c r="B36" s="173"/>
      <c r="C36" s="156"/>
      <c r="D36" s="145"/>
      <c r="E36" s="25"/>
    </row>
    <row r="37" spans="1:5" ht="11.25" customHeight="1" x14ac:dyDescent="0.2">
      <c r="A37" s="163"/>
      <c r="B37" s="173"/>
      <c r="C37" s="156"/>
      <c r="D37" s="145"/>
      <c r="E37" s="25"/>
    </row>
    <row r="38" spans="1:5" ht="11.25" customHeight="1" x14ac:dyDescent="0.2">
      <c r="A38" s="163"/>
      <c r="B38" s="173"/>
      <c r="C38" s="156"/>
      <c r="D38" s="145"/>
      <c r="E38" s="25"/>
    </row>
    <row r="39" spans="1:5" ht="11.25" customHeight="1" x14ac:dyDescent="0.2">
      <c r="A39" s="163"/>
      <c r="B39" s="173"/>
      <c r="C39" s="156"/>
      <c r="D39" s="145"/>
      <c r="E39" s="25"/>
    </row>
    <row r="40" spans="1:5" ht="11.25" customHeight="1" x14ac:dyDescent="0.2">
      <c r="A40" s="163"/>
      <c r="B40" s="173"/>
      <c r="C40" s="156"/>
      <c r="D40" s="145"/>
      <c r="E40" s="25"/>
    </row>
    <row r="41" spans="1:5" ht="11.25" customHeight="1" x14ac:dyDescent="0.2">
      <c r="A41" s="163"/>
      <c r="B41" s="173"/>
      <c r="C41" s="156"/>
      <c r="D41" s="145"/>
      <c r="E41" s="25"/>
    </row>
    <row r="42" spans="1:5" ht="11.25" customHeight="1" x14ac:dyDescent="0.2">
      <c r="A42" s="163"/>
      <c r="B42" s="173"/>
      <c r="C42" s="156"/>
      <c r="D42" s="145"/>
      <c r="E42" s="25"/>
    </row>
    <row r="43" spans="1:5" ht="11.25" customHeight="1" x14ac:dyDescent="0.2">
      <c r="A43" s="163"/>
      <c r="B43" s="173"/>
      <c r="C43" s="156"/>
      <c r="D43" s="145"/>
      <c r="E43" s="25"/>
    </row>
    <row r="44" spans="1:5" ht="11.25" customHeight="1" x14ac:dyDescent="0.2">
      <c r="A44" s="163"/>
      <c r="B44" s="173"/>
      <c r="C44" s="156"/>
      <c r="D44" s="145"/>
      <c r="E44" s="25"/>
    </row>
    <row r="45" spans="1:5" ht="11.25" customHeight="1" x14ac:dyDescent="0.2">
      <c r="A45" s="163"/>
      <c r="B45" s="173"/>
      <c r="C45" s="156"/>
      <c r="D45" s="145"/>
      <c r="E45" s="25"/>
    </row>
    <row r="46" spans="1:5" ht="11.25" customHeight="1" x14ac:dyDescent="0.2">
      <c r="A46" s="163"/>
      <c r="B46" s="173"/>
      <c r="C46" s="156"/>
      <c r="D46" s="145"/>
      <c r="E46" s="25"/>
    </row>
    <row r="47" spans="1:5" ht="11.25" customHeight="1" x14ac:dyDescent="0.2">
      <c r="A47" s="163"/>
      <c r="B47" s="173"/>
      <c r="C47" s="156"/>
      <c r="D47" s="145"/>
      <c r="E47" s="25"/>
    </row>
    <row r="48" spans="1:5" ht="11.25" customHeight="1" x14ac:dyDescent="0.2">
      <c r="A48" s="163"/>
      <c r="B48" s="173"/>
      <c r="C48" s="156"/>
      <c r="D48" s="145"/>
      <c r="E48" s="25"/>
    </row>
    <row r="49" spans="1:6" ht="11.25" customHeight="1" x14ac:dyDescent="0.2">
      <c r="A49" s="163"/>
      <c r="B49" s="173"/>
      <c r="C49" s="156"/>
      <c r="D49" s="145"/>
      <c r="E49" s="25"/>
    </row>
    <row r="50" spans="1:6" ht="11.25" customHeight="1" x14ac:dyDescent="0.2">
      <c r="A50" s="163"/>
      <c r="B50" s="173"/>
      <c r="C50" s="156"/>
      <c r="D50" s="145"/>
      <c r="E50" s="25"/>
    </row>
    <row r="51" spans="1:6" ht="11.25" customHeight="1" x14ac:dyDescent="0.2">
      <c r="A51" s="163"/>
      <c r="B51" s="173"/>
      <c r="C51" s="156"/>
      <c r="D51" s="145"/>
      <c r="E51" s="25"/>
    </row>
    <row r="52" spans="1:6" x14ac:dyDescent="0.2">
      <c r="A52" s="174"/>
      <c r="B52" s="174" t="s">
        <v>261</v>
      </c>
      <c r="C52" s="26">
        <f>SUM(C27:C51)</f>
        <v>0</v>
      </c>
      <c r="D52" s="155"/>
      <c r="E52" s="27"/>
    </row>
    <row r="53" spans="1:6" x14ac:dyDescent="0.2">
      <c r="A53" s="167"/>
      <c r="B53" s="167"/>
      <c r="C53" s="175"/>
      <c r="D53" s="167"/>
      <c r="E53" s="175"/>
      <c r="F53" s="8"/>
    </row>
    <row r="54" spans="1:6" x14ac:dyDescent="0.2">
      <c r="A54" s="167"/>
      <c r="B54" s="167"/>
      <c r="C54" s="175"/>
      <c r="D54" s="167"/>
      <c r="E54" s="175"/>
      <c r="F54" s="8"/>
    </row>
    <row r="55" spans="1:6" ht="11.25" customHeight="1" x14ac:dyDescent="0.2">
      <c r="A55" s="10" t="s">
        <v>187</v>
      </c>
      <c r="B55" s="11"/>
      <c r="C55" s="22"/>
      <c r="D55" s="8"/>
      <c r="E55" s="12" t="s">
        <v>45</v>
      </c>
    </row>
    <row r="56" spans="1:6" x14ac:dyDescent="0.2">
      <c r="A56" s="8"/>
      <c r="B56" s="8"/>
      <c r="C56" s="9"/>
      <c r="D56" s="8"/>
      <c r="E56" s="9"/>
      <c r="F56" s="8"/>
    </row>
    <row r="57" spans="1:6" ht="15" customHeight="1" x14ac:dyDescent="0.2">
      <c r="A57" s="15" t="s">
        <v>46</v>
      </c>
      <c r="B57" s="16" t="s">
        <v>47</v>
      </c>
      <c r="C57" s="17" t="s">
        <v>48</v>
      </c>
      <c r="D57" s="18" t="s">
        <v>49</v>
      </c>
      <c r="E57" s="17" t="s">
        <v>50</v>
      </c>
      <c r="F57" s="28"/>
    </row>
    <row r="58" spans="1:6" x14ac:dyDescent="0.2">
      <c r="A58" s="163"/>
      <c r="B58" s="173"/>
      <c r="C58" s="156"/>
      <c r="D58" s="156"/>
      <c r="E58" s="145"/>
      <c r="F58" s="25"/>
    </row>
    <row r="59" spans="1:6" x14ac:dyDescent="0.2">
      <c r="A59" s="163"/>
      <c r="B59" s="173"/>
      <c r="C59" s="156"/>
      <c r="D59" s="156"/>
      <c r="E59" s="145"/>
      <c r="F59" s="25"/>
    </row>
    <row r="60" spans="1:6" x14ac:dyDescent="0.2">
      <c r="A60" s="163"/>
      <c r="B60" s="173"/>
      <c r="C60" s="156"/>
      <c r="D60" s="156"/>
      <c r="E60" s="145"/>
      <c r="F60" s="25"/>
    </row>
    <row r="61" spans="1:6" x14ac:dyDescent="0.2">
      <c r="A61" s="163"/>
      <c r="B61" s="173"/>
      <c r="C61" s="156"/>
      <c r="D61" s="156"/>
      <c r="E61" s="145"/>
      <c r="F61" s="25"/>
    </row>
    <row r="62" spans="1:6" x14ac:dyDescent="0.2">
      <c r="A62" s="163"/>
      <c r="B62" s="173"/>
      <c r="C62" s="156"/>
      <c r="D62" s="156"/>
      <c r="E62" s="145"/>
      <c r="F62" s="25"/>
    </row>
    <row r="63" spans="1:6" x14ac:dyDescent="0.2">
      <c r="A63" s="163"/>
      <c r="B63" s="173"/>
      <c r="C63" s="156"/>
      <c r="D63" s="156"/>
      <c r="E63" s="145"/>
      <c r="F63" s="25"/>
    </row>
    <row r="64" spans="1:6" x14ac:dyDescent="0.2">
      <c r="A64" s="163"/>
      <c r="B64" s="173"/>
      <c r="C64" s="156"/>
      <c r="D64" s="156"/>
      <c r="E64" s="145"/>
      <c r="F64" s="25"/>
    </row>
    <row r="65" spans="1:6" x14ac:dyDescent="0.2">
      <c r="A65" s="174"/>
      <c r="B65" s="174" t="s">
        <v>262</v>
      </c>
      <c r="C65" s="26">
        <f>SUM(C58:C64)</f>
        <v>0</v>
      </c>
      <c r="D65" s="157"/>
      <c r="E65" s="20"/>
      <c r="F65" s="27"/>
    </row>
    <row r="66" spans="1:6" x14ac:dyDescent="0.2">
      <c r="A66" s="167"/>
      <c r="B66" s="167"/>
      <c r="C66" s="175"/>
      <c r="D66" s="167"/>
      <c r="E66" s="175"/>
      <c r="F66" s="8"/>
    </row>
    <row r="67" spans="1:6" x14ac:dyDescent="0.2">
      <c r="A67" s="167"/>
      <c r="B67" s="167"/>
      <c r="C67" s="175"/>
      <c r="D67" s="167"/>
      <c r="E67" s="175"/>
      <c r="F67" s="8"/>
    </row>
    <row r="68" spans="1:6" ht="11.25" customHeight="1" x14ac:dyDescent="0.2">
      <c r="A68" s="10" t="s">
        <v>188</v>
      </c>
      <c r="B68" s="11"/>
      <c r="C68" s="22"/>
      <c r="D68" s="8"/>
      <c r="E68" s="12" t="s">
        <v>45</v>
      </c>
    </row>
    <row r="69" spans="1:6" x14ac:dyDescent="0.2">
      <c r="A69" s="8"/>
      <c r="B69" s="8"/>
      <c r="C69" s="9"/>
      <c r="D69" s="8"/>
      <c r="E69" s="9"/>
      <c r="F69" s="8"/>
    </row>
    <row r="70" spans="1:6" ht="15" customHeight="1" x14ac:dyDescent="0.2">
      <c r="A70" s="15" t="s">
        <v>46</v>
      </c>
      <c r="B70" s="16" t="s">
        <v>47</v>
      </c>
      <c r="C70" s="17" t="s">
        <v>48</v>
      </c>
      <c r="D70" s="18" t="s">
        <v>49</v>
      </c>
      <c r="E70" s="17" t="s">
        <v>50</v>
      </c>
      <c r="F70" s="28"/>
    </row>
    <row r="71" spans="1:6" x14ac:dyDescent="0.2">
      <c r="A71" s="168"/>
      <c r="B71" s="168"/>
      <c r="C71" s="145"/>
      <c r="D71" s="145"/>
      <c r="E71" s="145"/>
      <c r="F71" s="25"/>
    </row>
    <row r="72" spans="1:6" x14ac:dyDescent="0.2">
      <c r="A72" s="168"/>
      <c r="B72" s="168"/>
      <c r="C72" s="145"/>
      <c r="D72" s="145"/>
      <c r="E72" s="145"/>
      <c r="F72" s="25"/>
    </row>
    <row r="73" spans="1:6" x14ac:dyDescent="0.2">
      <c r="A73" s="168"/>
      <c r="B73" s="168"/>
      <c r="C73" s="145"/>
      <c r="D73" s="145"/>
      <c r="E73" s="145"/>
      <c r="F73" s="25"/>
    </row>
    <row r="74" spans="1:6" x14ac:dyDescent="0.2">
      <c r="A74" s="168"/>
      <c r="B74" s="168"/>
      <c r="C74" s="145"/>
      <c r="D74" s="145"/>
      <c r="E74" s="145"/>
      <c r="F74" s="25"/>
    </row>
    <row r="75" spans="1:6" x14ac:dyDescent="0.2">
      <c r="A75" s="168"/>
      <c r="B75" s="168"/>
      <c r="C75" s="145"/>
      <c r="D75" s="145"/>
      <c r="E75" s="145"/>
      <c r="F75" s="25"/>
    </row>
    <row r="76" spans="1:6" x14ac:dyDescent="0.2">
      <c r="A76" s="168"/>
      <c r="B76" s="168"/>
      <c r="C76" s="145"/>
      <c r="D76" s="145"/>
      <c r="E76" s="145"/>
      <c r="F76" s="25"/>
    </row>
    <row r="77" spans="1:6" x14ac:dyDescent="0.2">
      <c r="A77" s="168"/>
      <c r="B77" s="168"/>
      <c r="C77" s="145"/>
      <c r="D77" s="145"/>
      <c r="E77" s="145"/>
      <c r="F77" s="25"/>
    </row>
    <row r="78" spans="1:6" x14ac:dyDescent="0.2">
      <c r="A78" s="176"/>
      <c r="B78" s="176" t="s">
        <v>263</v>
      </c>
      <c r="C78" s="30">
        <f>SUM(C71:C77)</f>
        <v>0</v>
      </c>
      <c r="D78" s="158"/>
      <c r="E78" s="31"/>
      <c r="F78" s="27"/>
    </row>
  </sheetData>
  <dataValidations count="6">
    <dataValidation allowBlank="1" showInputMessage="1" showErrorMessage="1" prompt="En los casos en que la inversión se localice en dos o mas tipos de instrumentos, se detallará cada una de ellas y el importe invertido." sqref="E7 E57 E70"/>
    <dataValidation allowBlank="1" showInputMessage="1" showErrorMessage="1" prompt="Especificar el tipo de instrumento de inversión: Bondes, Petrobonos, Cetes, Mesa de dinero, etc." sqref="D7 D26 D57 D70"/>
    <dataValidation allowBlank="1" showInputMessage="1" showErrorMessage="1" prompt="Corresponde al nombre o descripción de la cuenta de acuerdo al Plan de Cuentas emitido por el CONAC." sqref="B7 B26 B57 B70"/>
    <dataValidation allowBlank="1" showInputMessage="1" showErrorMessage="1" prompt="Saldo final de la Cuenta Pública presentada y en su caso, el importe debe corresponder a la suma de la columna de monto parcial ( trimestral: 1er, 2do, 3ro. o 4to.)." sqref="C7 C57 C70"/>
    <dataValidation allowBlank="1" showInputMessage="1" showErrorMessage="1" prompt="Saldo final de la Cuenta Pública presentada (trimestral: 1er, 2do, 3ro. o 4to.)." sqref="C26"/>
    <dataValidation allowBlank="1" showInputMessage="1" showErrorMessage="1" prompt="Corresponde al número de la cuenta de acuerdo al Plan de Cuentas emitido por el CONAC." sqref="A7 A26 A57 A70"/>
  </dataValidations>
  <pageMargins left="0.7" right="0.7" top="0.75" bottom="0.75" header="0.3" footer="0.3"/>
  <pageSetup scale="5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Normal="100" zoomScaleSheetLayoutView="100" workbookViewId="0">
      <selection activeCell="C29" sqref="C29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7" width="17.7109375" style="9" customWidth="1"/>
    <col min="8" max="9" width="11.42578125" style="8" customWidth="1"/>
    <col min="10" max="16384" width="11.42578125" style="8"/>
  </cols>
  <sheetData>
    <row r="1" spans="1:9" x14ac:dyDescent="0.2">
      <c r="A1" s="3" t="s">
        <v>43</v>
      </c>
      <c r="B1" s="3"/>
      <c r="G1" s="32"/>
    </row>
    <row r="2" spans="1:9" x14ac:dyDescent="0.2">
      <c r="A2" s="3" t="s">
        <v>237</v>
      </c>
      <c r="B2" s="3"/>
      <c r="C2" s="21"/>
      <c r="D2" s="21"/>
    </row>
    <row r="3" spans="1:9" x14ac:dyDescent="0.2">
      <c r="B3" s="3"/>
      <c r="C3" s="21"/>
      <c r="D3" s="21"/>
    </row>
    <row r="5" spans="1:9" s="35" customFormat="1" ht="11.25" customHeight="1" x14ac:dyDescent="0.2">
      <c r="A5" s="33" t="s">
        <v>181</v>
      </c>
      <c r="B5" s="33"/>
      <c r="C5" s="34"/>
      <c r="D5" s="34"/>
      <c r="E5" s="9"/>
      <c r="F5" s="9"/>
      <c r="G5" s="269" t="s">
        <v>51</v>
      </c>
    </row>
    <row r="6" spans="1:9" x14ac:dyDescent="0.2">
      <c r="A6" s="13"/>
      <c r="B6" s="13"/>
      <c r="C6" s="4"/>
      <c r="D6" s="4"/>
      <c r="E6" s="4"/>
      <c r="F6" s="4"/>
      <c r="G6" s="4"/>
    </row>
    <row r="7" spans="1:9" ht="15" customHeight="1" x14ac:dyDescent="0.2">
      <c r="A7" s="15" t="s">
        <v>46</v>
      </c>
      <c r="B7" s="16" t="s">
        <v>47</v>
      </c>
      <c r="C7" s="293" t="s">
        <v>48</v>
      </c>
      <c r="D7" s="322">
        <v>2015</v>
      </c>
      <c r="E7" s="293" t="s">
        <v>244</v>
      </c>
      <c r="F7" s="293" t="s">
        <v>196</v>
      </c>
      <c r="G7" s="36" t="s">
        <v>52</v>
      </c>
    </row>
    <row r="8" spans="1:9" x14ac:dyDescent="0.2">
      <c r="A8" s="173" t="s">
        <v>366</v>
      </c>
      <c r="B8" s="366" t="s">
        <v>367</v>
      </c>
      <c r="C8" s="364">
        <v>4261978.95</v>
      </c>
      <c r="D8" s="364">
        <v>4191600.33</v>
      </c>
      <c r="E8" s="364">
        <v>4153500.03</v>
      </c>
      <c r="F8" s="364">
        <v>1526543.31</v>
      </c>
      <c r="G8" s="364">
        <v>1322740.26</v>
      </c>
    </row>
    <row r="9" spans="1:9" x14ac:dyDescent="0.2">
      <c r="A9" s="173" t="s">
        <v>368</v>
      </c>
      <c r="B9" s="366" t="s">
        <v>369</v>
      </c>
      <c r="C9" s="364">
        <v>1134947.1100000001</v>
      </c>
      <c r="D9" s="364">
        <v>606115.25</v>
      </c>
      <c r="E9" s="364">
        <v>2499890.83</v>
      </c>
      <c r="F9" s="364">
        <v>762064.32</v>
      </c>
      <c r="G9" s="364">
        <v>0</v>
      </c>
    </row>
    <row r="10" spans="1:9" x14ac:dyDescent="0.2">
      <c r="A10" s="173" t="s">
        <v>370</v>
      </c>
      <c r="B10" s="366" t="s">
        <v>371</v>
      </c>
      <c r="C10" s="364">
        <v>0</v>
      </c>
      <c r="D10" s="364">
        <v>1763455</v>
      </c>
      <c r="E10" s="364">
        <v>0</v>
      </c>
      <c r="F10" s="364">
        <v>0</v>
      </c>
      <c r="G10" s="364">
        <v>0</v>
      </c>
    </row>
    <row r="11" spans="1:9" x14ac:dyDescent="0.2">
      <c r="A11" s="163"/>
      <c r="B11" s="363"/>
      <c r="C11" s="364"/>
      <c r="D11" s="364"/>
      <c r="E11" s="364"/>
      <c r="F11" s="364"/>
      <c r="G11" s="364"/>
    </row>
    <row r="12" spans="1:9" x14ac:dyDescent="0.2">
      <c r="A12" s="163"/>
      <c r="B12" s="163"/>
      <c r="C12" s="178"/>
      <c r="D12" s="178"/>
      <c r="E12" s="178"/>
      <c r="F12" s="178"/>
      <c r="G12" s="178"/>
    </row>
    <row r="13" spans="1:9" x14ac:dyDescent="0.2">
      <c r="A13" s="163"/>
      <c r="B13" s="163"/>
      <c r="C13" s="178"/>
      <c r="D13" s="178"/>
      <c r="E13" s="178"/>
      <c r="F13" s="178"/>
      <c r="G13" s="178"/>
      <c r="I13" s="37"/>
    </row>
    <row r="14" spans="1:9" x14ac:dyDescent="0.2">
      <c r="A14" s="165"/>
      <c r="B14" s="165" t="s">
        <v>264</v>
      </c>
      <c r="C14" s="179">
        <f>SUM(C8:C13)</f>
        <v>5396926.0600000005</v>
      </c>
      <c r="D14" s="179">
        <f>SUM(D8:D13)</f>
        <v>6561170.5800000001</v>
      </c>
      <c r="E14" s="179">
        <f>SUM(E8:E13)</f>
        <v>6653390.8599999994</v>
      </c>
      <c r="F14" s="179">
        <f>SUM(F8:F13)</f>
        <v>2288607.63</v>
      </c>
      <c r="G14" s="179">
        <f>SUM(G8:G13)</f>
        <v>1322740.26</v>
      </c>
    </row>
    <row r="15" spans="1:9" x14ac:dyDescent="0.2">
      <c r="A15" s="167"/>
      <c r="B15" s="167"/>
      <c r="C15" s="175"/>
      <c r="D15" s="175"/>
      <c r="E15" s="175"/>
      <c r="F15" s="175"/>
      <c r="G15" s="175"/>
    </row>
    <row r="16" spans="1:9" x14ac:dyDescent="0.2">
      <c r="A16" s="167"/>
      <c r="B16" s="167"/>
      <c r="C16" s="175"/>
      <c r="D16" s="175"/>
      <c r="E16" s="175"/>
      <c r="F16" s="175"/>
      <c r="G16" s="175"/>
    </row>
    <row r="17" spans="1:7" s="35" customFormat="1" ht="11.25" customHeight="1" x14ac:dyDescent="0.2">
      <c r="A17" s="33" t="s">
        <v>189</v>
      </c>
      <c r="B17" s="33"/>
      <c r="C17" s="34"/>
      <c r="D17" s="34"/>
      <c r="E17" s="9"/>
      <c r="F17" s="9"/>
      <c r="G17" s="269" t="s">
        <v>51</v>
      </c>
    </row>
    <row r="18" spans="1:7" x14ac:dyDescent="0.2">
      <c r="A18" s="13"/>
      <c r="B18" s="13"/>
      <c r="C18" s="4"/>
      <c r="D18" s="4"/>
      <c r="E18" s="4"/>
      <c r="F18" s="4"/>
      <c r="G18" s="4"/>
    </row>
    <row r="19" spans="1:7" ht="15" customHeight="1" x14ac:dyDescent="0.2">
      <c r="A19" s="15" t="s">
        <v>46</v>
      </c>
      <c r="B19" s="16" t="s">
        <v>47</v>
      </c>
      <c r="C19" s="293" t="s">
        <v>48</v>
      </c>
      <c r="D19" s="322">
        <v>2015</v>
      </c>
      <c r="E19" s="293" t="s">
        <v>244</v>
      </c>
      <c r="F19" s="293" t="s">
        <v>196</v>
      </c>
      <c r="G19" s="36" t="s">
        <v>52</v>
      </c>
    </row>
    <row r="20" spans="1:7" x14ac:dyDescent="0.2">
      <c r="A20" s="163"/>
      <c r="B20" s="163"/>
      <c r="C20" s="178"/>
      <c r="D20" s="178"/>
      <c r="E20" s="178"/>
      <c r="F20" s="178"/>
      <c r="G20" s="178"/>
    </row>
    <row r="21" spans="1:7" s="264" customFormat="1" x14ac:dyDescent="0.2">
      <c r="A21" s="163"/>
      <c r="B21" s="163"/>
      <c r="C21" s="178"/>
      <c r="D21" s="178"/>
      <c r="E21" s="178"/>
      <c r="F21" s="178"/>
      <c r="G21" s="178"/>
    </row>
    <row r="22" spans="1:7" x14ac:dyDescent="0.2">
      <c r="A22" s="163"/>
      <c r="B22" s="163"/>
      <c r="C22" s="178"/>
      <c r="D22" s="178"/>
      <c r="E22" s="178"/>
      <c r="F22" s="178"/>
      <c r="G22" s="178"/>
    </row>
    <row r="23" spans="1:7" x14ac:dyDescent="0.2">
      <c r="A23" s="163"/>
      <c r="B23" s="163"/>
      <c r="C23" s="178"/>
      <c r="D23" s="178"/>
      <c r="E23" s="178"/>
      <c r="F23" s="178"/>
      <c r="G23" s="178"/>
    </row>
    <row r="24" spans="1:7" x14ac:dyDescent="0.2">
      <c r="A24" s="165"/>
      <c r="B24" s="165" t="s">
        <v>265</v>
      </c>
      <c r="C24" s="179">
        <f>SUM(C20:C23)</f>
        <v>0</v>
      </c>
      <c r="D24" s="179">
        <f>SUM(D20:D23)</f>
        <v>0</v>
      </c>
      <c r="E24" s="179">
        <f>SUM(E20:E23)</f>
        <v>0</v>
      </c>
      <c r="F24" s="179">
        <f>SUM(F20:F23)</f>
        <v>0</v>
      </c>
      <c r="G24" s="179">
        <f>SUM(G20:G23)</f>
        <v>0</v>
      </c>
    </row>
  </sheetData>
  <dataValidations count="7">
    <dataValidation allowBlank="1" showInputMessage="1" showErrorMessage="1" prompt="Saldo final al 31 de diciembre de 2012." sqref="G7 G19"/>
    <dataValidation allowBlank="1" showInputMessage="1" showErrorMessage="1" prompt="Corresponde al nombre o descripción de la cuenta de acuerdo al Plan de Cuentas emitido por el CONAC." sqref="B7 B19"/>
    <dataValidation allowBlank="1" showInputMessage="1" showErrorMessage="1" prompt="Saldo final al 31 de diciembre de 2013." sqref="F7 F19"/>
    <dataValidation allowBlank="1" showInputMessage="1" showErrorMessage="1" prompt="Saldo final al 31 de diciembre de 2014." sqref="E19 E7"/>
    <dataValidation allowBlank="1" showInputMessage="1" showErrorMessage="1" prompt="Saldo final de la Cuenta Pública presentada (trimestral: 1er, 2do, 3ro. o 4to.)." sqref="C7 C19"/>
    <dataValidation allowBlank="1" showInputMessage="1" showErrorMessage="1" prompt="Saldo final al 31 de diciembre de 2015." sqref="D19 D7"/>
    <dataValidation allowBlank="1" showInputMessage="1" showErrorMessage="1" prompt="Corresponde al número de la cuenta de acuerdo al Plan de Cuentas emitido por el CONAC." sqref="A7 A19"/>
  </dataValidations>
  <pageMargins left="0.7" right="0.7" top="0.75" bottom="0.75" header="0.3" footer="0.3"/>
  <pageSetup scale="72" orientation="portrait" r:id="rId1"/>
  <ignoredErrors>
    <ignoredError sqref="E19:G19 G7 E7:F7" numberStoredAsText="1"/>
    <ignoredError sqref="D14:D2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1"/>
  <sheetViews>
    <sheetView zoomScaleNormal="100" zoomScaleSheetLayoutView="100" workbookViewId="0">
      <selection activeCell="C51" sqref="C51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7" width="17.7109375" style="9" customWidth="1"/>
    <col min="8" max="9" width="18.7109375" style="8" customWidth="1"/>
    <col min="10" max="10" width="11.42578125" style="8" customWidth="1"/>
    <col min="11" max="16384" width="11.42578125" style="8"/>
  </cols>
  <sheetData>
    <row r="1" spans="1:10" x14ac:dyDescent="0.2">
      <c r="A1" s="3" t="s">
        <v>43</v>
      </c>
      <c r="B1" s="3"/>
      <c r="I1" s="7"/>
    </row>
    <row r="2" spans="1:10" x14ac:dyDescent="0.2">
      <c r="A2" s="3" t="s">
        <v>237</v>
      </c>
      <c r="B2" s="3"/>
    </row>
    <row r="3" spans="1:10" x14ac:dyDescent="0.2">
      <c r="J3" s="19"/>
    </row>
    <row r="4" spans="1:10" x14ac:dyDescent="0.2">
      <c r="J4" s="19"/>
    </row>
    <row r="5" spans="1:10" ht="11.25" customHeight="1" x14ac:dyDescent="0.2">
      <c r="A5" s="10" t="s">
        <v>182</v>
      </c>
      <c r="B5" s="11"/>
      <c r="E5" s="38"/>
      <c r="F5" s="38"/>
      <c r="I5" s="54" t="s">
        <v>53</v>
      </c>
    </row>
    <row r="6" spans="1:10" x14ac:dyDescent="0.2">
      <c r="A6" s="39"/>
      <c r="B6" s="39"/>
      <c r="C6" s="38"/>
      <c r="D6" s="38"/>
      <c r="E6" s="38"/>
      <c r="F6" s="38"/>
    </row>
    <row r="7" spans="1:10" ht="15" customHeight="1" x14ac:dyDescent="0.2">
      <c r="A7" s="15" t="s">
        <v>46</v>
      </c>
      <c r="B7" s="16" t="s">
        <v>47</v>
      </c>
      <c r="C7" s="40" t="s">
        <v>54</v>
      </c>
      <c r="D7" s="40" t="s">
        <v>55</v>
      </c>
      <c r="E7" s="40" t="s">
        <v>56</v>
      </c>
      <c r="F7" s="40" t="s">
        <v>57</v>
      </c>
      <c r="G7" s="41" t="s">
        <v>58</v>
      </c>
      <c r="H7" s="16" t="s">
        <v>59</v>
      </c>
      <c r="I7" s="16" t="s">
        <v>60</v>
      </c>
    </row>
    <row r="8" spans="1:10" x14ac:dyDescent="0.2">
      <c r="A8" s="173"/>
      <c r="B8" s="180"/>
      <c r="C8" s="145"/>
      <c r="D8" s="146"/>
      <c r="E8" s="146"/>
      <c r="F8" s="146"/>
      <c r="G8" s="147"/>
      <c r="H8" s="151"/>
      <c r="I8" s="152"/>
    </row>
    <row r="9" spans="1:10" x14ac:dyDescent="0.2">
      <c r="A9" s="173"/>
      <c r="B9" s="180"/>
      <c r="C9" s="145"/>
      <c r="D9" s="146"/>
      <c r="E9" s="146"/>
      <c r="F9" s="146"/>
      <c r="G9" s="147"/>
      <c r="H9" s="151"/>
      <c r="I9" s="152"/>
    </row>
    <row r="10" spans="1:10" x14ac:dyDescent="0.2">
      <c r="A10" s="173"/>
      <c r="B10" s="180"/>
      <c r="C10" s="148"/>
      <c r="D10" s="146"/>
      <c r="E10" s="146"/>
      <c r="F10" s="146"/>
      <c r="G10" s="147"/>
      <c r="H10" s="151"/>
      <c r="I10" s="152"/>
    </row>
    <row r="11" spans="1:10" x14ac:dyDescent="0.2">
      <c r="A11" s="173"/>
      <c r="B11" s="180"/>
      <c r="C11" s="148"/>
      <c r="D11" s="146"/>
      <c r="E11" s="146"/>
      <c r="F11" s="146"/>
      <c r="G11" s="147"/>
      <c r="H11" s="151"/>
      <c r="I11" s="152"/>
    </row>
    <row r="12" spans="1:10" x14ac:dyDescent="0.2">
      <c r="A12" s="173"/>
      <c r="B12" s="180"/>
      <c r="C12" s="148"/>
      <c r="D12" s="146"/>
      <c r="E12" s="146"/>
      <c r="F12" s="146"/>
      <c r="G12" s="147"/>
      <c r="H12" s="151"/>
      <c r="I12" s="152"/>
    </row>
    <row r="13" spans="1:10" s="284" customFormat="1" x14ac:dyDescent="0.2">
      <c r="A13" s="173"/>
      <c r="B13" s="180"/>
      <c r="C13" s="148"/>
      <c r="D13" s="146"/>
      <c r="E13" s="146"/>
      <c r="F13" s="146"/>
      <c r="G13" s="147"/>
      <c r="H13" s="151"/>
      <c r="I13" s="152"/>
    </row>
    <row r="14" spans="1:10" x14ac:dyDescent="0.2">
      <c r="A14" s="173"/>
      <c r="B14" s="180"/>
      <c r="C14" s="148"/>
      <c r="D14" s="146"/>
      <c r="E14" s="146"/>
      <c r="F14" s="146"/>
      <c r="G14" s="147"/>
      <c r="H14" s="151"/>
      <c r="I14" s="152"/>
    </row>
    <row r="15" spans="1:10" x14ac:dyDescent="0.2">
      <c r="A15" s="165"/>
      <c r="B15" s="165" t="s">
        <v>266</v>
      </c>
      <c r="C15" s="179">
        <f>SUM(C8:C14)</f>
        <v>0</v>
      </c>
      <c r="D15" s="179">
        <f>SUM(D8:D14)</f>
        <v>0</v>
      </c>
      <c r="E15" s="179">
        <f>SUM(E8:E14)</f>
        <v>0</v>
      </c>
      <c r="F15" s="179">
        <f>SUM(F8:F14)</f>
        <v>0</v>
      </c>
      <c r="G15" s="179">
        <f>SUM(G8:G14)</f>
        <v>0</v>
      </c>
      <c r="H15" s="153"/>
      <c r="I15" s="153"/>
    </row>
    <row r="16" spans="1:10" x14ac:dyDescent="0.2">
      <c r="A16" s="167"/>
      <c r="B16" s="167"/>
      <c r="C16" s="175"/>
      <c r="D16" s="175"/>
      <c r="E16" s="175"/>
      <c r="F16" s="175"/>
      <c r="G16" s="175"/>
      <c r="H16" s="167"/>
      <c r="I16" s="167"/>
    </row>
    <row r="17" spans="1:9" x14ac:dyDescent="0.2">
      <c r="A17" s="167"/>
      <c r="B17" s="167"/>
      <c r="C17" s="175"/>
      <c r="D17" s="175"/>
      <c r="E17" s="175"/>
      <c r="F17" s="175"/>
      <c r="G17" s="175"/>
      <c r="H17" s="167"/>
      <c r="I17" s="167"/>
    </row>
    <row r="18" spans="1:9" ht="11.25" customHeight="1" x14ac:dyDescent="0.2">
      <c r="A18" s="10" t="s">
        <v>190</v>
      </c>
      <c r="B18" s="11"/>
      <c r="E18" s="38"/>
      <c r="F18" s="38"/>
      <c r="I18" s="54" t="s">
        <v>53</v>
      </c>
    </row>
    <row r="19" spans="1:9" x14ac:dyDescent="0.2">
      <c r="A19" s="39"/>
      <c r="B19" s="39"/>
      <c r="C19" s="38"/>
      <c r="D19" s="38"/>
      <c r="E19" s="38"/>
      <c r="F19" s="38"/>
    </row>
    <row r="20" spans="1:9" ht="15" customHeight="1" x14ac:dyDescent="0.2">
      <c r="A20" s="15" t="s">
        <v>46</v>
      </c>
      <c r="B20" s="16" t="s">
        <v>47</v>
      </c>
      <c r="C20" s="40" t="s">
        <v>54</v>
      </c>
      <c r="D20" s="40" t="s">
        <v>55</v>
      </c>
      <c r="E20" s="40" t="s">
        <v>56</v>
      </c>
      <c r="F20" s="40" t="s">
        <v>57</v>
      </c>
      <c r="G20" s="41" t="s">
        <v>58</v>
      </c>
      <c r="H20" s="16" t="s">
        <v>59</v>
      </c>
      <c r="I20" s="16" t="s">
        <v>60</v>
      </c>
    </row>
    <row r="21" spans="1:9" x14ac:dyDescent="0.2">
      <c r="A21" s="168"/>
      <c r="B21" s="168"/>
      <c r="C21" s="145"/>
      <c r="D21" s="149"/>
      <c r="E21" s="149"/>
      <c r="F21" s="149"/>
      <c r="G21" s="149"/>
      <c r="H21" s="151"/>
      <c r="I21" s="151"/>
    </row>
    <row r="22" spans="1:9" x14ac:dyDescent="0.2">
      <c r="A22" s="168"/>
      <c r="B22" s="168"/>
      <c r="C22" s="145"/>
      <c r="D22" s="149"/>
      <c r="E22" s="149"/>
      <c r="F22" s="149"/>
      <c r="G22" s="149"/>
      <c r="H22" s="151"/>
      <c r="I22" s="151"/>
    </row>
    <row r="23" spans="1:9" x14ac:dyDescent="0.2">
      <c r="A23" s="168"/>
      <c r="B23" s="168"/>
      <c r="C23" s="145"/>
      <c r="D23" s="149"/>
      <c r="E23" s="149"/>
      <c r="F23" s="149"/>
      <c r="G23" s="149"/>
      <c r="H23" s="151"/>
      <c r="I23" s="151"/>
    </row>
    <row r="24" spans="1:9" x14ac:dyDescent="0.2">
      <c r="A24" s="168"/>
      <c r="B24" s="168"/>
      <c r="C24" s="145"/>
      <c r="D24" s="149"/>
      <c r="E24" s="149"/>
      <c r="F24" s="149"/>
      <c r="G24" s="149"/>
      <c r="H24" s="151"/>
      <c r="I24" s="151"/>
    </row>
    <row r="25" spans="1:9" x14ac:dyDescent="0.2">
      <c r="A25" s="181"/>
      <c r="B25" s="181" t="s">
        <v>267</v>
      </c>
      <c r="C25" s="153">
        <f>SUM(C21:C24)</f>
        <v>0</v>
      </c>
      <c r="D25" s="153">
        <f>SUM(D21:D24)</f>
        <v>0</v>
      </c>
      <c r="E25" s="153">
        <f>SUM(E21:E24)</f>
        <v>0</v>
      </c>
      <c r="F25" s="153">
        <f>SUM(F21:F24)</f>
        <v>0</v>
      </c>
      <c r="G25" s="153">
        <f>SUM(G21:G24)</f>
        <v>0</v>
      </c>
      <c r="H25" s="153"/>
      <c r="I25" s="153"/>
    </row>
    <row r="27" spans="1:9" s="292" customFormat="1" x14ac:dyDescent="0.2">
      <c r="C27" s="9"/>
      <c r="D27" s="9"/>
      <c r="E27" s="9"/>
      <c r="F27" s="9"/>
      <c r="G27" s="9"/>
    </row>
    <row r="28" spans="1:9" s="292" customFormat="1" x14ac:dyDescent="0.2">
      <c r="A28" s="10" t="s">
        <v>302</v>
      </c>
      <c r="B28" s="11"/>
      <c r="C28" s="9"/>
      <c r="D28" s="9"/>
      <c r="E28" s="38"/>
      <c r="F28" s="38"/>
      <c r="G28" s="9"/>
      <c r="I28" s="54" t="s">
        <v>53</v>
      </c>
    </row>
    <row r="29" spans="1:9" s="292" customFormat="1" x14ac:dyDescent="0.2">
      <c r="A29" s="39"/>
      <c r="B29" s="39"/>
      <c r="C29" s="38"/>
      <c r="D29" s="38"/>
      <c r="E29" s="38"/>
      <c r="F29" s="38"/>
      <c r="G29" s="9"/>
    </row>
    <row r="30" spans="1:9" s="292" customFormat="1" x14ac:dyDescent="0.2">
      <c r="A30" s="15" t="s">
        <v>46</v>
      </c>
      <c r="B30" s="16" t="s">
        <v>47</v>
      </c>
      <c r="C30" s="40" t="s">
        <v>54</v>
      </c>
      <c r="D30" s="40" t="s">
        <v>55</v>
      </c>
      <c r="E30" s="40" t="s">
        <v>56</v>
      </c>
      <c r="F30" s="40" t="s">
        <v>57</v>
      </c>
      <c r="G30" s="41" t="s">
        <v>58</v>
      </c>
      <c r="H30" s="16" t="s">
        <v>59</v>
      </c>
      <c r="I30" s="16" t="s">
        <v>60</v>
      </c>
    </row>
    <row r="31" spans="1:9" s="292" customFormat="1" x14ac:dyDescent="0.2">
      <c r="A31" s="168"/>
      <c r="B31" s="168"/>
      <c r="C31" s="145"/>
      <c r="D31" s="149"/>
      <c r="E31" s="149"/>
      <c r="F31" s="149"/>
      <c r="G31" s="149"/>
      <c r="H31" s="151"/>
      <c r="I31" s="151"/>
    </row>
    <row r="32" spans="1:9" s="292" customFormat="1" x14ac:dyDescent="0.2">
      <c r="A32" s="168"/>
      <c r="B32" s="168"/>
      <c r="C32" s="145"/>
      <c r="D32" s="149"/>
      <c r="E32" s="149"/>
      <c r="F32" s="149"/>
      <c r="G32" s="149"/>
      <c r="H32" s="151"/>
      <c r="I32" s="151"/>
    </row>
    <row r="33" spans="1:9" s="292" customFormat="1" x14ac:dyDescent="0.2">
      <c r="A33" s="168"/>
      <c r="B33" s="168"/>
      <c r="C33" s="145"/>
      <c r="D33" s="149"/>
      <c r="E33" s="149"/>
      <c r="F33" s="149"/>
      <c r="G33" s="149"/>
      <c r="H33" s="151"/>
      <c r="I33" s="151"/>
    </row>
    <row r="34" spans="1:9" s="292" customFormat="1" x14ac:dyDescent="0.2">
      <c r="A34" s="168"/>
      <c r="B34" s="168"/>
      <c r="C34" s="145"/>
      <c r="D34" s="149"/>
      <c r="E34" s="149"/>
      <c r="F34" s="149"/>
      <c r="G34" s="149"/>
      <c r="H34" s="151"/>
      <c r="I34" s="151"/>
    </row>
    <row r="35" spans="1:9" s="292" customFormat="1" x14ac:dyDescent="0.2">
      <c r="A35" s="181"/>
      <c r="B35" s="181" t="s">
        <v>303</v>
      </c>
      <c r="C35" s="153">
        <f>SUM(C31:C34)</f>
        <v>0</v>
      </c>
      <c r="D35" s="153">
        <f>SUM(D31:D34)</f>
        <v>0</v>
      </c>
      <c r="E35" s="153">
        <f>SUM(E31:E34)</f>
        <v>0</v>
      </c>
      <c r="F35" s="153">
        <f>SUM(F31:F34)</f>
        <v>0</v>
      </c>
      <c r="G35" s="153">
        <f>SUM(G31:G34)</f>
        <v>0</v>
      </c>
      <c r="H35" s="153"/>
      <c r="I35" s="153"/>
    </row>
    <row r="36" spans="1:9" s="292" customFormat="1" x14ac:dyDescent="0.2">
      <c r="C36" s="9"/>
      <c r="D36" s="9"/>
      <c r="E36" s="9"/>
      <c r="F36" s="9"/>
      <c r="G36" s="9"/>
    </row>
    <row r="37" spans="1:9" s="292" customFormat="1" x14ac:dyDescent="0.2">
      <c r="C37" s="9"/>
      <c r="D37" s="9"/>
      <c r="E37" s="9"/>
      <c r="F37" s="9"/>
      <c r="G37" s="9"/>
    </row>
    <row r="38" spans="1:9" s="292" customFormat="1" x14ac:dyDescent="0.2">
      <c r="A38" s="10" t="s">
        <v>304</v>
      </c>
      <c r="B38" s="11"/>
      <c r="C38" s="9"/>
      <c r="D38" s="9"/>
      <c r="E38" s="38"/>
      <c r="F38" s="38"/>
      <c r="G38" s="9"/>
      <c r="I38" s="54" t="s">
        <v>53</v>
      </c>
    </row>
    <row r="39" spans="1:9" s="292" customFormat="1" x14ac:dyDescent="0.2">
      <c r="A39" s="39"/>
      <c r="B39" s="39"/>
      <c r="C39" s="38"/>
      <c r="D39" s="38"/>
      <c r="E39" s="38"/>
      <c r="F39" s="38"/>
      <c r="G39" s="9"/>
    </row>
    <row r="40" spans="1:9" s="292" customFormat="1" x14ac:dyDescent="0.2">
      <c r="A40" s="15" t="s">
        <v>46</v>
      </c>
      <c r="B40" s="16" t="s">
        <v>47</v>
      </c>
      <c r="C40" s="40" t="s">
        <v>54</v>
      </c>
      <c r="D40" s="40" t="s">
        <v>55</v>
      </c>
      <c r="E40" s="40" t="s">
        <v>56</v>
      </c>
      <c r="F40" s="40" t="s">
        <v>57</v>
      </c>
      <c r="G40" s="41" t="s">
        <v>58</v>
      </c>
      <c r="H40" s="16" t="s">
        <v>59</v>
      </c>
      <c r="I40" s="16" t="s">
        <v>60</v>
      </c>
    </row>
    <row r="41" spans="1:9" s="292" customFormat="1" x14ac:dyDescent="0.2">
      <c r="A41" s="168" t="s">
        <v>372</v>
      </c>
      <c r="B41" s="168" t="s">
        <v>373</v>
      </c>
      <c r="C41" s="145">
        <v>29732.44</v>
      </c>
      <c r="D41" s="145">
        <v>29732.44</v>
      </c>
      <c r="E41" s="149"/>
      <c r="F41" s="149"/>
      <c r="G41" s="149"/>
      <c r="H41" s="151"/>
      <c r="I41" s="151"/>
    </row>
    <row r="42" spans="1:9" s="292" customFormat="1" x14ac:dyDescent="0.2">
      <c r="A42" s="168" t="s">
        <v>374</v>
      </c>
      <c r="B42" s="168" t="s">
        <v>375</v>
      </c>
      <c r="C42" s="145">
        <v>1.71</v>
      </c>
      <c r="D42" s="145">
        <v>1.71</v>
      </c>
      <c r="E42" s="149"/>
      <c r="F42" s="149"/>
      <c r="G42" s="149"/>
      <c r="H42" s="151"/>
      <c r="I42" s="151"/>
    </row>
    <row r="43" spans="1:9" s="292" customFormat="1" x14ac:dyDescent="0.2">
      <c r="A43" s="168"/>
      <c r="B43" s="168"/>
      <c r="C43" s="145"/>
      <c r="D43" s="145"/>
      <c r="E43" s="149"/>
      <c r="F43" s="149"/>
      <c r="G43" s="149"/>
      <c r="H43" s="151"/>
      <c r="I43" s="151"/>
    </row>
    <row r="44" spans="1:9" s="292" customFormat="1" x14ac:dyDescent="0.2">
      <c r="A44" s="168"/>
      <c r="B44" s="168"/>
      <c r="C44" s="145"/>
      <c r="D44" s="149"/>
      <c r="E44" s="149"/>
      <c r="F44" s="149"/>
      <c r="G44" s="149"/>
      <c r="H44" s="151"/>
      <c r="I44" s="151"/>
    </row>
    <row r="45" spans="1:9" s="292" customFormat="1" x14ac:dyDescent="0.2">
      <c r="A45" s="181"/>
      <c r="B45" s="181" t="s">
        <v>305</v>
      </c>
      <c r="C45" s="153">
        <f>SUM(C41:C44)</f>
        <v>29734.149999999998</v>
      </c>
      <c r="D45" s="153">
        <f>SUM(D41:D44)</f>
        <v>29734.149999999998</v>
      </c>
      <c r="E45" s="153">
        <f>SUM(E41:E44)</f>
        <v>0</v>
      </c>
      <c r="F45" s="153">
        <f>SUM(F41:F44)</f>
        <v>0</v>
      </c>
      <c r="G45" s="153">
        <f>SUM(G41:G44)</f>
        <v>0</v>
      </c>
      <c r="H45" s="153"/>
      <c r="I45" s="153"/>
    </row>
    <row r="46" spans="1:9" s="292" customFormat="1" x14ac:dyDescent="0.2">
      <c r="C46" s="9"/>
      <c r="D46" s="9"/>
      <c r="E46" s="9"/>
      <c r="F46" s="9"/>
      <c r="G46" s="9"/>
    </row>
    <row r="47" spans="1:9" s="292" customFormat="1" x14ac:dyDescent="0.2">
      <c r="C47" s="9"/>
      <c r="D47" s="9"/>
      <c r="E47" s="9"/>
      <c r="F47" s="9"/>
      <c r="G47" s="9"/>
    </row>
    <row r="48" spans="1:9" s="292" customFormat="1" x14ac:dyDescent="0.2">
      <c r="A48" s="10" t="s">
        <v>306</v>
      </c>
      <c r="B48" s="11"/>
      <c r="C48" s="9"/>
      <c r="D48" s="9"/>
      <c r="E48" s="38"/>
      <c r="F48" s="38"/>
      <c r="G48" s="9"/>
      <c r="I48" s="54" t="s">
        <v>53</v>
      </c>
    </row>
    <row r="49" spans="1:9" s="292" customFormat="1" x14ac:dyDescent="0.2">
      <c r="A49" s="39"/>
      <c r="B49" s="39"/>
      <c r="C49" s="38"/>
      <c r="D49" s="38"/>
      <c r="E49" s="38"/>
      <c r="F49" s="38"/>
      <c r="G49" s="9"/>
    </row>
    <row r="50" spans="1:9" s="292" customFormat="1" x14ac:dyDescent="0.2">
      <c r="A50" s="15" t="s">
        <v>46</v>
      </c>
      <c r="B50" s="16" t="s">
        <v>47</v>
      </c>
      <c r="C50" s="40" t="s">
        <v>54</v>
      </c>
      <c r="D50" s="40" t="s">
        <v>55</v>
      </c>
      <c r="E50" s="40" t="s">
        <v>56</v>
      </c>
      <c r="F50" s="40" t="s">
        <v>57</v>
      </c>
      <c r="G50" s="41" t="s">
        <v>58</v>
      </c>
      <c r="H50" s="16" t="s">
        <v>59</v>
      </c>
      <c r="I50" s="16" t="s">
        <v>60</v>
      </c>
    </row>
    <row r="51" spans="1:9" s="292" customFormat="1" x14ac:dyDescent="0.2">
      <c r="A51" s="168"/>
      <c r="B51" s="168"/>
      <c r="C51" s="145"/>
      <c r="D51" s="145"/>
      <c r="E51" s="149"/>
      <c r="F51" s="149"/>
      <c r="G51" s="149"/>
      <c r="H51" s="151"/>
      <c r="I51" s="151"/>
    </row>
    <row r="52" spans="1:9" s="292" customFormat="1" x14ac:dyDescent="0.2">
      <c r="A52" s="168"/>
      <c r="B52" s="168"/>
      <c r="C52" s="145"/>
      <c r="D52" s="149"/>
      <c r="E52" s="149"/>
      <c r="F52" s="149"/>
      <c r="G52" s="149"/>
      <c r="H52" s="151"/>
      <c r="I52" s="151"/>
    </row>
    <row r="53" spans="1:9" s="292" customFormat="1" x14ac:dyDescent="0.2">
      <c r="A53" s="168"/>
      <c r="B53" s="168"/>
      <c r="C53" s="145"/>
      <c r="D53" s="149"/>
      <c r="E53" s="149"/>
      <c r="F53" s="149"/>
      <c r="G53" s="149"/>
      <c r="H53" s="151"/>
      <c r="I53" s="151"/>
    </row>
    <row r="54" spans="1:9" s="264" customFormat="1" x14ac:dyDescent="0.2">
      <c r="A54" s="168"/>
      <c r="B54" s="168"/>
      <c r="C54" s="145"/>
      <c r="D54" s="149"/>
      <c r="E54" s="149"/>
      <c r="F54" s="149"/>
      <c r="G54" s="149"/>
      <c r="H54" s="151"/>
      <c r="I54" s="151"/>
    </row>
    <row r="55" spans="1:9" s="264" customFormat="1" x14ac:dyDescent="0.2">
      <c r="A55" s="181"/>
      <c r="B55" s="181" t="s">
        <v>307</v>
      </c>
      <c r="C55" s="153">
        <f>SUM(C51:C54)</f>
        <v>0</v>
      </c>
      <c r="D55" s="153">
        <f>SUM(D51:D54)</f>
        <v>0</v>
      </c>
      <c r="E55" s="153">
        <f>SUM(E51:E54)</f>
        <v>0</v>
      </c>
      <c r="F55" s="153">
        <f>SUM(F51:F54)</f>
        <v>0</v>
      </c>
      <c r="G55" s="153">
        <f>SUM(G51:G54)</f>
        <v>0</v>
      </c>
      <c r="H55" s="153"/>
      <c r="I55" s="153"/>
    </row>
    <row r="56" spans="1:9" s="264" customFormat="1" x14ac:dyDescent="0.2">
      <c r="A56" s="39"/>
      <c r="B56" s="39"/>
      <c r="C56" s="38"/>
      <c r="D56" s="38"/>
      <c r="E56" s="38"/>
      <c r="F56" s="38"/>
      <c r="G56" s="9"/>
    </row>
    <row r="57" spans="1:9" s="292" customFormat="1" x14ac:dyDescent="0.2">
      <c r="A57" s="39"/>
      <c r="B57" s="39"/>
      <c r="C57" s="38"/>
      <c r="D57" s="38"/>
      <c r="E57" s="38"/>
      <c r="F57" s="38"/>
      <c r="G57" s="9"/>
    </row>
    <row r="58" spans="1:9" s="292" customFormat="1" x14ac:dyDescent="0.2">
      <c r="A58" s="10" t="s">
        <v>306</v>
      </c>
      <c r="B58" s="11"/>
      <c r="C58" s="38"/>
      <c r="D58" s="38"/>
      <c r="E58" s="38"/>
      <c r="F58" s="38"/>
      <c r="G58" s="9"/>
    </row>
    <row r="59" spans="1:9" s="292" customFormat="1" x14ac:dyDescent="0.2">
      <c r="A59" s="39"/>
      <c r="B59" s="39"/>
      <c r="C59" s="38"/>
      <c r="D59" s="38"/>
      <c r="E59" s="38"/>
      <c r="F59" s="38"/>
      <c r="G59" s="9"/>
    </row>
    <row r="60" spans="1:9" s="264" customFormat="1" x14ac:dyDescent="0.2">
      <c r="A60" s="15" t="s">
        <v>46</v>
      </c>
      <c r="B60" s="16" t="s">
        <v>47</v>
      </c>
      <c r="C60" s="40" t="s">
        <v>54</v>
      </c>
      <c r="D60" s="40" t="s">
        <v>55</v>
      </c>
      <c r="E60" s="40" t="s">
        <v>56</v>
      </c>
      <c r="F60" s="40" t="s">
        <v>57</v>
      </c>
      <c r="G60" s="41" t="s">
        <v>58</v>
      </c>
      <c r="H60" s="16" t="s">
        <v>59</v>
      </c>
      <c r="I60" s="16" t="s">
        <v>60</v>
      </c>
    </row>
    <row r="61" spans="1:9" s="264" customFormat="1" x14ac:dyDescent="0.2">
      <c r="A61" s="168" t="s">
        <v>376</v>
      </c>
      <c r="B61" s="168" t="s">
        <v>377</v>
      </c>
      <c r="C61" s="145">
        <v>6465.52</v>
      </c>
      <c r="D61" s="145">
        <v>6465.52</v>
      </c>
      <c r="E61" s="149"/>
      <c r="F61" s="149"/>
      <c r="G61" s="149"/>
      <c r="H61" s="151"/>
      <c r="I61" s="151"/>
    </row>
    <row r="62" spans="1:9" s="292" customFormat="1" x14ac:dyDescent="0.2">
      <c r="A62" s="168"/>
      <c r="B62" s="168"/>
      <c r="C62" s="145"/>
      <c r="D62" s="149"/>
      <c r="E62" s="149"/>
      <c r="F62" s="149"/>
      <c r="G62" s="149"/>
      <c r="H62" s="151"/>
      <c r="I62" s="151"/>
    </row>
    <row r="63" spans="1:9" s="292" customFormat="1" x14ac:dyDescent="0.2">
      <c r="A63" s="168"/>
      <c r="B63" s="168"/>
      <c r="C63" s="145"/>
      <c r="D63" s="149"/>
      <c r="E63" s="149"/>
      <c r="F63" s="149"/>
      <c r="G63" s="149"/>
      <c r="H63" s="151"/>
      <c r="I63" s="151"/>
    </row>
    <row r="64" spans="1:9" s="292" customFormat="1" x14ac:dyDescent="0.2">
      <c r="A64" s="168"/>
      <c r="B64" s="168"/>
      <c r="C64" s="145"/>
      <c r="D64" s="149"/>
      <c r="E64" s="149"/>
      <c r="F64" s="149"/>
      <c r="G64" s="149"/>
      <c r="H64" s="151"/>
      <c r="I64" s="151"/>
    </row>
    <row r="65" spans="1:9" s="292" customFormat="1" x14ac:dyDescent="0.2">
      <c r="A65" s="168"/>
      <c r="B65" s="168"/>
      <c r="C65" s="145"/>
      <c r="D65" s="149"/>
      <c r="E65" s="149"/>
      <c r="F65" s="149"/>
      <c r="G65" s="149"/>
      <c r="H65" s="151"/>
      <c r="I65" s="151"/>
    </row>
    <row r="66" spans="1:9" s="292" customFormat="1" x14ac:dyDescent="0.2">
      <c r="A66" s="168"/>
      <c r="B66" s="168"/>
      <c r="C66" s="145"/>
      <c r="D66" s="149"/>
      <c r="E66" s="149"/>
      <c r="F66" s="149"/>
      <c r="G66" s="149"/>
      <c r="H66" s="151"/>
      <c r="I66" s="151"/>
    </row>
    <row r="67" spans="1:9" s="292" customFormat="1" x14ac:dyDescent="0.2">
      <c r="A67" s="168"/>
      <c r="B67" s="168"/>
      <c r="C67" s="145"/>
      <c r="D67" s="149"/>
      <c r="E67" s="149"/>
      <c r="F67" s="149"/>
      <c r="G67" s="149"/>
      <c r="H67" s="151"/>
      <c r="I67" s="151"/>
    </row>
    <row r="68" spans="1:9" s="292" customFormat="1" x14ac:dyDescent="0.2">
      <c r="A68" s="168"/>
      <c r="B68" s="168"/>
      <c r="C68" s="145"/>
      <c r="D68" s="149"/>
      <c r="E68" s="149"/>
      <c r="F68" s="149"/>
      <c r="G68" s="149"/>
      <c r="H68" s="151"/>
      <c r="I68" s="151"/>
    </row>
    <row r="69" spans="1:9" s="292" customFormat="1" x14ac:dyDescent="0.2">
      <c r="A69" s="168"/>
      <c r="B69" s="168"/>
      <c r="C69" s="145"/>
      <c r="D69" s="149"/>
      <c r="E69" s="149"/>
      <c r="F69" s="149"/>
      <c r="G69" s="149"/>
      <c r="H69" s="151"/>
      <c r="I69" s="151"/>
    </row>
    <row r="70" spans="1:9" s="292" customFormat="1" x14ac:dyDescent="0.2">
      <c r="A70" s="168"/>
      <c r="B70" s="168"/>
      <c r="C70" s="145"/>
      <c r="D70" s="149"/>
      <c r="E70" s="149"/>
      <c r="F70" s="149"/>
      <c r="G70" s="149"/>
      <c r="H70" s="151"/>
      <c r="I70" s="151"/>
    </row>
    <row r="71" spans="1:9" s="292" customFormat="1" x14ac:dyDescent="0.2">
      <c r="A71" s="168"/>
      <c r="B71" s="168"/>
      <c r="C71" s="145"/>
      <c r="D71" s="149"/>
      <c r="E71" s="149"/>
      <c r="F71" s="149"/>
      <c r="G71" s="149"/>
      <c r="H71" s="151"/>
      <c r="I71" s="151"/>
    </row>
    <row r="72" spans="1:9" s="292" customFormat="1" x14ac:dyDescent="0.2">
      <c r="A72" s="168"/>
      <c r="B72" s="168"/>
      <c r="C72" s="145"/>
      <c r="D72" s="149"/>
      <c r="E72" s="149"/>
      <c r="F72" s="149"/>
      <c r="G72" s="149"/>
      <c r="H72" s="151"/>
      <c r="I72" s="151"/>
    </row>
    <row r="73" spans="1:9" s="292" customFormat="1" x14ac:dyDescent="0.2">
      <c r="A73" s="168"/>
      <c r="B73" s="168"/>
      <c r="C73" s="145"/>
      <c r="D73" s="149"/>
      <c r="E73" s="149"/>
      <c r="F73" s="149"/>
      <c r="G73" s="149"/>
      <c r="H73" s="151"/>
      <c r="I73" s="151"/>
    </row>
    <row r="74" spans="1:9" s="292" customFormat="1" x14ac:dyDescent="0.2">
      <c r="A74" s="168"/>
      <c r="B74" s="168"/>
      <c r="C74" s="145"/>
      <c r="D74" s="149"/>
      <c r="E74" s="149"/>
      <c r="F74" s="149"/>
      <c r="G74" s="149"/>
      <c r="H74" s="151"/>
      <c r="I74" s="151"/>
    </row>
    <row r="75" spans="1:9" s="292" customFormat="1" x14ac:dyDescent="0.2">
      <c r="A75" s="168"/>
      <c r="B75" s="168"/>
      <c r="C75" s="145"/>
      <c r="D75" s="149"/>
      <c r="E75" s="149"/>
      <c r="F75" s="149"/>
      <c r="G75" s="149"/>
      <c r="H75" s="151"/>
      <c r="I75" s="151"/>
    </row>
    <row r="76" spans="1:9" s="292" customFormat="1" x14ac:dyDescent="0.2">
      <c r="A76" s="168"/>
      <c r="B76" s="168"/>
      <c r="C76" s="145"/>
      <c r="D76" s="149"/>
      <c r="E76" s="149"/>
      <c r="F76" s="149"/>
      <c r="G76" s="149"/>
      <c r="H76" s="151"/>
      <c r="I76" s="151"/>
    </row>
    <row r="77" spans="1:9" s="292" customFormat="1" x14ac:dyDescent="0.2">
      <c r="A77" s="168"/>
      <c r="B77" s="168"/>
      <c r="C77" s="145"/>
      <c r="D77" s="149"/>
      <c r="E77" s="149"/>
      <c r="F77" s="149"/>
      <c r="G77" s="149"/>
      <c r="H77" s="151"/>
      <c r="I77" s="151"/>
    </row>
    <row r="78" spans="1:9" s="292" customFormat="1" x14ac:dyDescent="0.2">
      <c r="A78" s="168"/>
      <c r="B78" s="168"/>
      <c r="C78" s="145"/>
      <c r="D78" s="149"/>
      <c r="E78" s="149"/>
      <c r="F78" s="149"/>
      <c r="G78" s="149"/>
      <c r="H78" s="151"/>
      <c r="I78" s="151"/>
    </row>
    <row r="79" spans="1:9" s="292" customFormat="1" x14ac:dyDescent="0.2">
      <c r="A79" s="168"/>
      <c r="B79" s="168"/>
      <c r="C79" s="145"/>
      <c r="D79" s="149"/>
      <c r="E79" s="149"/>
      <c r="F79" s="149"/>
      <c r="G79" s="149"/>
      <c r="H79" s="151"/>
      <c r="I79" s="151"/>
    </row>
    <row r="80" spans="1:9" s="292" customFormat="1" x14ac:dyDescent="0.2">
      <c r="A80" s="168"/>
      <c r="B80" s="168"/>
      <c r="C80" s="145"/>
      <c r="D80" s="149"/>
      <c r="E80" s="149"/>
      <c r="F80" s="149"/>
      <c r="G80" s="149"/>
      <c r="H80" s="151"/>
      <c r="I80" s="151"/>
    </row>
    <row r="81" spans="1:11" s="292" customFormat="1" x14ac:dyDescent="0.2">
      <c r="A81" s="168"/>
      <c r="B81" s="168"/>
      <c r="C81" s="145"/>
      <c r="D81" s="149"/>
      <c r="E81" s="149"/>
      <c r="F81" s="149"/>
      <c r="G81" s="149"/>
      <c r="H81" s="151"/>
      <c r="I81" s="151"/>
    </row>
    <row r="82" spans="1:11" s="264" customFormat="1" x14ac:dyDescent="0.2">
      <c r="A82" s="168"/>
      <c r="B82" s="168"/>
      <c r="C82" s="145"/>
      <c r="D82" s="149"/>
      <c r="E82" s="149"/>
      <c r="F82" s="149"/>
      <c r="G82" s="149"/>
      <c r="H82" s="151"/>
      <c r="I82" s="151"/>
    </row>
    <row r="83" spans="1:11" s="264" customFormat="1" x14ac:dyDescent="0.2">
      <c r="A83" s="168"/>
      <c r="B83" s="168"/>
      <c r="C83" s="145"/>
      <c r="D83" s="149"/>
      <c r="E83" s="149"/>
      <c r="F83" s="149"/>
      <c r="G83" s="149"/>
      <c r="H83" s="151"/>
      <c r="I83" s="151"/>
    </row>
    <row r="84" spans="1:11" s="264" customFormat="1" x14ac:dyDescent="0.2">
      <c r="A84" s="168"/>
      <c r="B84" s="168"/>
      <c r="C84" s="145"/>
      <c r="D84" s="149"/>
      <c r="E84" s="149"/>
      <c r="F84" s="149"/>
      <c r="G84" s="149"/>
      <c r="H84" s="151"/>
      <c r="I84" s="151"/>
    </row>
    <row r="85" spans="1:11" s="264" customFormat="1" x14ac:dyDescent="0.2">
      <c r="A85" s="181"/>
      <c r="B85" s="181" t="s">
        <v>268</v>
      </c>
      <c r="C85" s="153">
        <f>SUM(C61:C84)</f>
        <v>6465.52</v>
      </c>
      <c r="D85" s="153">
        <f>SUM(D61:D84)</f>
        <v>6465.52</v>
      </c>
      <c r="E85" s="153">
        <f>SUM(E61:E84)</f>
        <v>0</v>
      </c>
      <c r="F85" s="153">
        <f>SUM(F61:F84)</f>
        <v>0</v>
      </c>
      <c r="G85" s="153">
        <f>SUM(G61:G84)</f>
        <v>0</v>
      </c>
      <c r="H85" s="153"/>
      <c r="I85" s="153"/>
    </row>
    <row r="86" spans="1:11" s="264" customFormat="1" x14ac:dyDescent="0.2">
      <c r="C86" s="9"/>
      <c r="D86" s="9"/>
      <c r="E86" s="9"/>
      <c r="F86" s="9"/>
      <c r="G86" s="9"/>
    </row>
    <row r="87" spans="1:11" s="264" customFormat="1" x14ac:dyDescent="0.2">
      <c r="C87" s="9"/>
      <c r="D87" s="9"/>
      <c r="E87" s="9"/>
      <c r="F87" s="9"/>
      <c r="G87" s="9"/>
    </row>
    <row r="88" spans="1:11" s="264" customFormat="1" x14ac:dyDescent="0.2">
      <c r="A88" s="10" t="s">
        <v>308</v>
      </c>
      <c r="B88" s="11"/>
      <c r="C88" s="294"/>
      <c r="D88" s="9"/>
      <c r="E88" s="38"/>
      <c r="F88" s="38"/>
      <c r="G88" s="9"/>
      <c r="I88" s="54" t="s">
        <v>53</v>
      </c>
    </row>
    <row r="89" spans="1:11" s="264" customFormat="1" x14ac:dyDescent="0.2">
      <c r="A89" s="39"/>
      <c r="B89" s="39"/>
      <c r="C89" s="38"/>
      <c r="D89" s="38"/>
      <c r="E89" s="38"/>
      <c r="F89" s="38"/>
      <c r="G89" s="9"/>
    </row>
    <row r="90" spans="1:11" s="264" customFormat="1" x14ac:dyDescent="0.2">
      <c r="A90" s="15" t="s">
        <v>46</v>
      </c>
      <c r="B90" s="16" t="s">
        <v>47</v>
      </c>
      <c r="C90" s="40" t="s">
        <v>54</v>
      </c>
      <c r="D90" s="40" t="s">
        <v>55</v>
      </c>
      <c r="E90" s="40" t="s">
        <v>56</v>
      </c>
      <c r="F90" s="40" t="s">
        <v>57</v>
      </c>
      <c r="G90" s="41" t="s">
        <v>58</v>
      </c>
      <c r="H90" s="16" t="s">
        <v>59</v>
      </c>
      <c r="I90" s="16" t="s">
        <v>60</v>
      </c>
    </row>
    <row r="91" spans="1:11" s="264" customFormat="1" x14ac:dyDescent="0.2">
      <c r="A91" s="168"/>
      <c r="B91" s="168"/>
      <c r="C91" s="145"/>
      <c r="D91" s="149"/>
      <c r="E91" s="149"/>
      <c r="F91" s="149"/>
      <c r="G91" s="149"/>
      <c r="H91" s="151"/>
      <c r="I91" s="151"/>
    </row>
    <row r="92" spans="1:11" s="264" customFormat="1" x14ac:dyDescent="0.2">
      <c r="A92" s="168"/>
      <c r="B92" s="168"/>
      <c r="C92" s="145"/>
      <c r="D92" s="149"/>
      <c r="E92" s="149"/>
      <c r="F92" s="149"/>
      <c r="G92" s="149"/>
      <c r="H92" s="151"/>
      <c r="I92" s="151"/>
    </row>
    <row r="93" spans="1:11" s="264" customFormat="1" x14ac:dyDescent="0.2">
      <c r="A93" s="168"/>
      <c r="B93" s="168"/>
      <c r="C93" s="145"/>
      <c r="D93" s="149"/>
      <c r="E93" s="149"/>
      <c r="F93" s="149"/>
      <c r="G93" s="149"/>
      <c r="H93" s="151"/>
      <c r="I93" s="151"/>
      <c r="K93" s="9"/>
    </row>
    <row r="94" spans="1:11" s="264" customFormat="1" x14ac:dyDescent="0.2">
      <c r="A94" s="168"/>
      <c r="B94" s="168"/>
      <c r="C94" s="145"/>
      <c r="D94" s="149"/>
      <c r="E94" s="149"/>
      <c r="F94" s="149"/>
      <c r="G94" s="149"/>
      <c r="H94" s="151"/>
      <c r="I94" s="151"/>
      <c r="K94" s="9"/>
    </row>
    <row r="95" spans="1:11" s="264" customFormat="1" x14ac:dyDescent="0.2">
      <c r="A95" s="181"/>
      <c r="B95" s="181" t="s">
        <v>309</v>
      </c>
      <c r="C95" s="153">
        <f>SUM(C91:C94)</f>
        <v>0</v>
      </c>
      <c r="D95" s="153">
        <f>SUM(D91:D94)</f>
        <v>0</v>
      </c>
      <c r="E95" s="153">
        <f>SUM(E91:E94)</f>
        <v>0</v>
      </c>
      <c r="F95" s="153">
        <f>SUM(F91:F94)</f>
        <v>0</v>
      </c>
      <c r="G95" s="153">
        <f>SUM(G91:G94)</f>
        <v>0</v>
      </c>
      <c r="H95" s="153"/>
      <c r="I95" s="153"/>
      <c r="K95" s="9"/>
    </row>
    <row r="96" spans="1:11" s="264" customFormat="1" x14ac:dyDescent="0.2">
      <c r="C96" s="9"/>
      <c r="D96" s="9"/>
      <c r="E96" s="9"/>
      <c r="F96" s="9"/>
      <c r="G96" s="9"/>
    </row>
    <row r="97" spans="1:11" s="264" customFormat="1" x14ac:dyDescent="0.2">
      <c r="C97" s="9"/>
      <c r="D97" s="9"/>
      <c r="E97" s="9"/>
      <c r="F97" s="9"/>
      <c r="G97" s="9"/>
    </row>
    <row r="98" spans="1:11" s="264" customFormat="1" x14ac:dyDescent="0.2">
      <c r="A98" s="10" t="s">
        <v>310</v>
      </c>
      <c r="B98" s="11"/>
      <c r="C98" s="9"/>
      <c r="D98" s="9"/>
      <c r="E98" s="38"/>
      <c r="F98" s="38"/>
      <c r="G98" s="9"/>
      <c r="I98" s="54" t="s">
        <v>53</v>
      </c>
    </row>
    <row r="99" spans="1:11" s="264" customFormat="1" x14ac:dyDescent="0.2">
      <c r="A99" s="39"/>
      <c r="B99" s="39"/>
      <c r="C99" s="38"/>
      <c r="D99" s="38"/>
      <c r="E99" s="38"/>
      <c r="F99" s="38"/>
      <c r="G99" s="9"/>
    </row>
    <row r="100" spans="1:11" s="264" customFormat="1" x14ac:dyDescent="0.2">
      <c r="A100" s="15" t="s">
        <v>46</v>
      </c>
      <c r="B100" s="16" t="s">
        <v>47</v>
      </c>
      <c r="C100" s="40" t="s">
        <v>54</v>
      </c>
      <c r="D100" s="40" t="s">
        <v>55</v>
      </c>
      <c r="E100" s="40" t="s">
        <v>56</v>
      </c>
      <c r="F100" s="40" t="s">
        <v>57</v>
      </c>
      <c r="G100" s="41" t="s">
        <v>58</v>
      </c>
      <c r="H100" s="16" t="s">
        <v>59</v>
      </c>
      <c r="I100" s="16" t="s">
        <v>60</v>
      </c>
    </row>
    <row r="101" spans="1:11" s="264" customFormat="1" x14ac:dyDescent="0.2">
      <c r="A101" s="168"/>
      <c r="B101" s="168"/>
      <c r="C101" s="145"/>
      <c r="D101" s="149"/>
      <c r="E101" s="149"/>
      <c r="F101" s="149"/>
      <c r="G101" s="149"/>
      <c r="H101" s="151"/>
      <c r="I101" s="151"/>
    </row>
    <row r="102" spans="1:11" s="264" customFormat="1" x14ac:dyDescent="0.2">
      <c r="A102" s="168"/>
      <c r="B102" s="168"/>
      <c r="C102" s="145"/>
      <c r="D102" s="149"/>
      <c r="E102" s="149"/>
      <c r="F102" s="149"/>
      <c r="G102" s="149"/>
      <c r="H102" s="151"/>
      <c r="I102" s="151"/>
    </row>
    <row r="103" spans="1:11" s="264" customFormat="1" x14ac:dyDescent="0.2">
      <c r="A103" s="168"/>
      <c r="B103" s="168"/>
      <c r="C103" s="145"/>
      <c r="D103" s="149"/>
      <c r="E103" s="149"/>
      <c r="F103" s="149"/>
      <c r="G103" s="149"/>
      <c r="H103" s="151"/>
      <c r="I103" s="151"/>
    </row>
    <row r="104" spans="1:11" s="264" customFormat="1" x14ac:dyDescent="0.2">
      <c r="A104" s="168"/>
      <c r="B104" s="168"/>
      <c r="C104" s="145"/>
      <c r="D104" s="149"/>
      <c r="E104" s="149"/>
      <c r="F104" s="149"/>
      <c r="G104" s="149"/>
      <c r="H104" s="151"/>
      <c r="I104" s="151"/>
    </row>
    <row r="105" spans="1:11" s="264" customFormat="1" x14ac:dyDescent="0.2">
      <c r="A105" s="181"/>
      <c r="B105" s="181" t="s">
        <v>311</v>
      </c>
      <c r="C105" s="153">
        <f>SUM(C101:C104)</f>
        <v>0</v>
      </c>
      <c r="D105" s="153">
        <f>SUM(D101:D104)</f>
        <v>0</v>
      </c>
      <c r="E105" s="153">
        <f>SUM(E101:E104)</f>
        <v>0</v>
      </c>
      <c r="F105" s="153">
        <f>SUM(F101:F104)</f>
        <v>0</v>
      </c>
      <c r="G105" s="153">
        <f>SUM(G101:G104)</f>
        <v>0</v>
      </c>
      <c r="H105" s="153"/>
      <c r="I105" s="153"/>
    </row>
    <row r="106" spans="1:11" s="264" customFormat="1" x14ac:dyDescent="0.2">
      <c r="C106" s="9"/>
      <c r="D106" s="9"/>
      <c r="E106" s="9"/>
      <c r="F106" s="9"/>
      <c r="G106" s="9"/>
    </row>
    <row r="107" spans="1:11" s="264" customFormat="1" x14ac:dyDescent="0.2">
      <c r="C107" s="9"/>
      <c r="D107" s="9"/>
      <c r="E107" s="9"/>
      <c r="F107" s="9"/>
      <c r="G107" s="9"/>
    </row>
    <row r="108" spans="1:11" s="264" customFormat="1" x14ac:dyDescent="0.2">
      <c r="A108" s="10" t="s">
        <v>312</v>
      </c>
      <c r="B108" s="11"/>
      <c r="C108" s="9"/>
      <c r="D108" s="9"/>
      <c r="E108" s="38"/>
      <c r="F108" s="38"/>
      <c r="G108" s="9"/>
      <c r="I108" s="54" t="s">
        <v>53</v>
      </c>
    </row>
    <row r="109" spans="1:11" s="264" customFormat="1" x14ac:dyDescent="0.2">
      <c r="A109" s="39"/>
      <c r="B109" s="39"/>
      <c r="C109" s="38"/>
      <c r="D109" s="38"/>
      <c r="E109" s="38"/>
      <c r="F109" s="38"/>
      <c r="G109" s="9"/>
    </row>
    <row r="110" spans="1:11" s="264" customFormat="1" x14ac:dyDescent="0.2">
      <c r="A110" s="15" t="s">
        <v>46</v>
      </c>
      <c r="B110" s="16" t="s">
        <v>47</v>
      </c>
      <c r="C110" s="40" t="s">
        <v>54</v>
      </c>
      <c r="D110" s="40" t="s">
        <v>55</v>
      </c>
      <c r="E110" s="40" t="s">
        <v>56</v>
      </c>
      <c r="F110" s="40" t="s">
        <v>57</v>
      </c>
      <c r="G110" s="41" t="s">
        <v>58</v>
      </c>
      <c r="H110" s="16" t="s">
        <v>59</v>
      </c>
      <c r="I110" s="16" t="s">
        <v>60</v>
      </c>
    </row>
    <row r="111" spans="1:11" s="264" customFormat="1" x14ac:dyDescent="0.2">
      <c r="A111" s="168"/>
      <c r="B111" s="168"/>
      <c r="C111" s="145"/>
      <c r="D111" s="149"/>
      <c r="E111" s="149"/>
      <c r="F111" s="149"/>
      <c r="G111" s="149"/>
      <c r="H111" s="151"/>
      <c r="I111" s="151"/>
      <c r="K111" s="9"/>
    </row>
    <row r="112" spans="1:11" s="264" customFormat="1" x14ac:dyDescent="0.2">
      <c r="A112" s="168"/>
      <c r="B112" s="168"/>
      <c r="C112" s="145"/>
      <c r="D112" s="149"/>
      <c r="E112" s="149"/>
      <c r="F112" s="149"/>
      <c r="G112" s="149"/>
      <c r="H112" s="151"/>
      <c r="I112" s="151"/>
      <c r="K112" s="9"/>
    </row>
    <row r="113" spans="1:9" s="264" customFormat="1" x14ac:dyDescent="0.2">
      <c r="A113" s="168"/>
      <c r="B113" s="168"/>
      <c r="C113" s="145"/>
      <c r="D113" s="149"/>
      <c r="E113" s="149"/>
      <c r="F113" s="149"/>
      <c r="G113" s="149"/>
      <c r="H113" s="151"/>
      <c r="I113" s="151"/>
    </row>
    <row r="114" spans="1:9" s="264" customFormat="1" x14ac:dyDescent="0.2">
      <c r="A114" s="168"/>
      <c r="B114" s="168"/>
      <c r="C114" s="145"/>
      <c r="D114" s="149"/>
      <c r="E114" s="149"/>
      <c r="F114" s="149"/>
      <c r="G114" s="149"/>
      <c r="H114" s="151"/>
      <c r="I114" s="151"/>
    </row>
    <row r="115" spans="1:9" s="264" customFormat="1" x14ac:dyDescent="0.2">
      <c r="A115" s="181"/>
      <c r="B115" s="181" t="s">
        <v>313</v>
      </c>
      <c r="C115" s="153">
        <f>SUM(C111:C114)</f>
        <v>0</v>
      </c>
      <c r="D115" s="153">
        <f>SUM(D111:D114)</f>
        <v>0</v>
      </c>
      <c r="E115" s="153">
        <f>SUM(E111:E114)</f>
        <v>0</v>
      </c>
      <c r="F115" s="153">
        <f>SUM(F111:F114)</f>
        <v>0</v>
      </c>
      <c r="G115" s="153">
        <f>SUM(G111:G114)</f>
        <v>0</v>
      </c>
      <c r="H115" s="153"/>
      <c r="I115" s="153"/>
    </row>
    <row r="116" spans="1:9" s="264" customFormat="1" x14ac:dyDescent="0.2">
      <c r="C116" s="9"/>
      <c r="D116" s="9"/>
      <c r="E116" s="9"/>
      <c r="F116" s="9"/>
      <c r="G116" s="9"/>
    </row>
    <row r="117" spans="1:9" s="264" customFormat="1" x14ac:dyDescent="0.2">
      <c r="C117" s="9"/>
      <c r="D117" s="9"/>
      <c r="E117" s="9"/>
      <c r="F117" s="9"/>
      <c r="G117" s="9"/>
    </row>
    <row r="118" spans="1:9" s="264" customFormat="1" x14ac:dyDescent="0.2">
      <c r="A118" s="10" t="s">
        <v>314</v>
      </c>
      <c r="B118" s="11"/>
      <c r="C118" s="9"/>
      <c r="D118" s="9"/>
      <c r="E118" s="38"/>
      <c r="F118" s="38"/>
      <c r="G118" s="9"/>
      <c r="I118" s="54" t="s">
        <v>53</v>
      </c>
    </row>
    <row r="119" spans="1:9" s="264" customFormat="1" x14ac:dyDescent="0.2">
      <c r="A119" s="39"/>
      <c r="B119" s="39"/>
      <c r="C119" s="38"/>
      <c r="D119" s="38"/>
      <c r="E119" s="38"/>
      <c r="F119" s="38"/>
      <c r="G119" s="9"/>
    </row>
    <row r="120" spans="1:9" s="264" customFormat="1" x14ac:dyDescent="0.2">
      <c r="A120" s="15" t="s">
        <v>46</v>
      </c>
      <c r="B120" s="16" t="s">
        <v>47</v>
      </c>
      <c r="C120" s="40" t="s">
        <v>54</v>
      </c>
      <c r="D120" s="40" t="s">
        <v>55</v>
      </c>
      <c r="E120" s="40" t="s">
        <v>56</v>
      </c>
      <c r="F120" s="40" t="s">
        <v>57</v>
      </c>
      <c r="G120" s="41" t="s">
        <v>58</v>
      </c>
      <c r="H120" s="16" t="s">
        <v>59</v>
      </c>
      <c r="I120" s="16" t="s">
        <v>60</v>
      </c>
    </row>
    <row r="121" spans="1:9" s="264" customFormat="1" x14ac:dyDescent="0.2">
      <c r="A121" s="168"/>
      <c r="B121" s="168"/>
      <c r="C121" s="145"/>
      <c r="D121" s="149"/>
      <c r="E121" s="149"/>
      <c r="F121" s="149"/>
      <c r="G121" s="149"/>
      <c r="H121" s="151"/>
      <c r="I121" s="151"/>
    </row>
    <row r="122" spans="1:9" s="264" customFormat="1" x14ac:dyDescent="0.2">
      <c r="A122" s="168"/>
      <c r="B122" s="168"/>
      <c r="C122" s="145"/>
      <c r="D122" s="149"/>
      <c r="E122" s="149"/>
      <c r="F122" s="149"/>
      <c r="G122" s="149"/>
      <c r="H122" s="151"/>
      <c r="I122" s="151"/>
    </row>
    <row r="123" spans="1:9" s="264" customFormat="1" x14ac:dyDescent="0.2">
      <c r="A123" s="168"/>
      <c r="B123" s="168"/>
      <c r="C123" s="145"/>
      <c r="D123" s="149"/>
      <c r="E123" s="149"/>
      <c r="F123" s="149"/>
      <c r="G123" s="149"/>
      <c r="H123" s="151"/>
      <c r="I123" s="151"/>
    </row>
    <row r="124" spans="1:9" s="264" customFormat="1" x14ac:dyDescent="0.2">
      <c r="A124" s="168"/>
      <c r="B124" s="168"/>
      <c r="C124" s="145"/>
      <c r="D124" s="149"/>
      <c r="E124" s="149"/>
      <c r="F124" s="149"/>
      <c r="G124" s="149"/>
      <c r="H124" s="151"/>
      <c r="I124" s="151"/>
    </row>
    <row r="125" spans="1:9" s="264" customFormat="1" x14ac:dyDescent="0.2">
      <c r="A125" s="181"/>
      <c r="B125" s="181" t="s">
        <v>315</v>
      </c>
      <c r="C125" s="153">
        <f>SUM(C121:C124)</f>
        <v>0</v>
      </c>
      <c r="D125" s="153">
        <f>SUM(D121:D124)</f>
        <v>0</v>
      </c>
      <c r="E125" s="153">
        <f>SUM(E121:E124)</f>
        <v>0</v>
      </c>
      <c r="F125" s="153">
        <f>SUM(F121:F124)</f>
        <v>0</v>
      </c>
      <c r="G125" s="153">
        <f>SUM(G121:G124)</f>
        <v>0</v>
      </c>
      <c r="H125" s="153"/>
      <c r="I125" s="153"/>
    </row>
    <row r="126" spans="1:9" s="264" customFormat="1" x14ac:dyDescent="0.2">
      <c r="C126" s="9"/>
      <c r="D126" s="9"/>
      <c r="E126" s="9"/>
      <c r="F126" s="9"/>
      <c r="G126" s="9"/>
    </row>
    <row r="127" spans="1:9" s="264" customFormat="1" x14ac:dyDescent="0.2">
      <c r="C127" s="9"/>
      <c r="D127" s="9"/>
      <c r="E127" s="9"/>
      <c r="F127" s="9"/>
      <c r="G127" s="9"/>
    </row>
    <row r="128" spans="1:9" s="264" customFormat="1" x14ac:dyDescent="0.2">
      <c r="C128" s="9"/>
      <c r="D128" s="9"/>
      <c r="E128" s="9"/>
      <c r="F128" s="9"/>
      <c r="G128" s="9"/>
    </row>
    <row r="129" spans="3:7" s="264" customFormat="1" x14ac:dyDescent="0.2">
      <c r="C129" s="9"/>
      <c r="D129" s="9"/>
      <c r="E129" s="9"/>
      <c r="F129" s="9"/>
      <c r="G129" s="9"/>
    </row>
    <row r="130" spans="3:7" s="264" customFormat="1" x14ac:dyDescent="0.2">
      <c r="C130" s="9"/>
      <c r="D130" s="9"/>
      <c r="E130" s="9"/>
      <c r="F130" s="9"/>
      <c r="G130" s="9"/>
    </row>
    <row r="131" spans="3:7" s="264" customFormat="1" x14ac:dyDescent="0.2">
      <c r="C131" s="9"/>
      <c r="D131" s="9"/>
      <c r="E131" s="9"/>
      <c r="F131" s="9"/>
      <c r="G131" s="9"/>
    </row>
    <row r="132" spans="3:7" s="264" customFormat="1" x14ac:dyDescent="0.2">
      <c r="C132" s="9"/>
      <c r="D132" s="9"/>
      <c r="E132" s="9"/>
      <c r="F132" s="9"/>
      <c r="G132" s="9"/>
    </row>
    <row r="133" spans="3:7" s="264" customFormat="1" x14ac:dyDescent="0.2">
      <c r="C133" s="9"/>
      <c r="D133" s="9"/>
      <c r="E133" s="9"/>
      <c r="F133" s="9"/>
      <c r="G133" s="9"/>
    </row>
    <row r="134" spans="3:7" s="264" customFormat="1" x14ac:dyDescent="0.2">
      <c r="C134" s="9"/>
      <c r="D134" s="9"/>
      <c r="E134" s="9"/>
      <c r="F134" s="9"/>
      <c r="G134" s="9"/>
    </row>
    <row r="135" spans="3:7" s="264" customFormat="1" x14ac:dyDescent="0.2">
      <c r="C135" s="9"/>
      <c r="D135" s="9"/>
      <c r="E135" s="9"/>
      <c r="F135" s="9"/>
      <c r="G135" s="9"/>
    </row>
    <row r="136" spans="3:7" s="264" customFormat="1" x14ac:dyDescent="0.2">
      <c r="C136" s="9"/>
      <c r="D136" s="9"/>
      <c r="E136" s="9"/>
      <c r="F136" s="9"/>
      <c r="G136" s="9"/>
    </row>
    <row r="137" spans="3:7" s="264" customFormat="1" x14ac:dyDescent="0.2">
      <c r="C137" s="9"/>
      <c r="D137" s="9"/>
      <c r="E137" s="9"/>
      <c r="F137" s="9"/>
      <c r="G137" s="9"/>
    </row>
    <row r="138" spans="3:7" s="264" customFormat="1" x14ac:dyDescent="0.2">
      <c r="C138" s="9"/>
      <c r="D138" s="9"/>
      <c r="E138" s="9"/>
      <c r="F138" s="9"/>
      <c r="G138" s="9"/>
    </row>
    <row r="139" spans="3:7" s="264" customFormat="1" x14ac:dyDescent="0.2">
      <c r="C139" s="9"/>
      <c r="D139" s="9"/>
      <c r="E139" s="9"/>
      <c r="F139" s="9"/>
      <c r="G139" s="9"/>
    </row>
    <row r="140" spans="3:7" s="264" customFormat="1" x14ac:dyDescent="0.2">
      <c r="C140" s="9"/>
      <c r="D140" s="9"/>
      <c r="E140" s="9"/>
      <c r="F140" s="9"/>
      <c r="G140" s="9"/>
    </row>
    <row r="141" spans="3:7" s="264" customFormat="1" x14ac:dyDescent="0.2">
      <c r="C141" s="9"/>
      <c r="D141" s="9"/>
      <c r="E141" s="9"/>
      <c r="F141" s="9"/>
      <c r="G141" s="9"/>
    </row>
    <row r="142" spans="3:7" s="264" customFormat="1" x14ac:dyDescent="0.2">
      <c r="C142" s="9"/>
      <c r="D142" s="9"/>
      <c r="E142" s="9"/>
      <c r="F142" s="9"/>
      <c r="G142" s="9"/>
    </row>
    <row r="143" spans="3:7" s="264" customFormat="1" x14ac:dyDescent="0.2">
      <c r="C143" s="9"/>
      <c r="D143" s="9"/>
      <c r="E143" s="9"/>
      <c r="F143" s="9"/>
      <c r="G143" s="9"/>
    </row>
    <row r="144" spans="3:7" s="264" customFormat="1" x14ac:dyDescent="0.2">
      <c r="C144" s="9"/>
      <c r="D144" s="9"/>
      <c r="E144" s="9"/>
      <c r="F144" s="9"/>
      <c r="G144" s="9"/>
    </row>
    <row r="145" spans="3:7" s="264" customFormat="1" x14ac:dyDescent="0.2">
      <c r="C145" s="9"/>
      <c r="D145" s="9"/>
      <c r="E145" s="9"/>
      <c r="F145" s="9"/>
      <c r="G145" s="9"/>
    </row>
    <row r="146" spans="3:7" s="264" customFormat="1" x14ac:dyDescent="0.2">
      <c r="C146" s="9"/>
      <c r="D146" s="9"/>
      <c r="E146" s="9"/>
      <c r="F146" s="9"/>
      <c r="G146" s="9"/>
    </row>
    <row r="147" spans="3:7" s="264" customFormat="1" x14ac:dyDescent="0.2">
      <c r="C147" s="9"/>
      <c r="D147" s="9"/>
      <c r="E147" s="9"/>
      <c r="F147" s="9"/>
      <c r="G147" s="9"/>
    </row>
    <row r="148" spans="3:7" s="264" customFormat="1" x14ac:dyDescent="0.2">
      <c r="C148" s="9"/>
      <c r="D148" s="9"/>
      <c r="E148" s="9"/>
      <c r="F148" s="9"/>
      <c r="G148" s="9"/>
    </row>
    <row r="149" spans="3:7" s="264" customFormat="1" x14ac:dyDescent="0.2">
      <c r="C149" s="9"/>
      <c r="D149" s="9"/>
      <c r="E149" s="9"/>
      <c r="F149" s="9"/>
      <c r="G149" s="9"/>
    </row>
    <row r="150" spans="3:7" s="264" customFormat="1" x14ac:dyDescent="0.2">
      <c r="C150" s="9"/>
      <c r="D150" s="9"/>
      <c r="E150" s="9"/>
      <c r="F150" s="9"/>
      <c r="G150" s="9"/>
    </row>
    <row r="151" spans="3:7" s="264" customFormat="1" x14ac:dyDescent="0.2">
      <c r="C151" s="9"/>
      <c r="D151" s="9"/>
      <c r="E151" s="9"/>
      <c r="F151" s="9"/>
      <c r="G151" s="9"/>
    </row>
    <row r="152" spans="3:7" s="264" customFormat="1" x14ac:dyDescent="0.2">
      <c r="C152" s="9"/>
      <c r="D152" s="9"/>
      <c r="E152" s="9"/>
      <c r="F152" s="9"/>
      <c r="G152" s="9"/>
    </row>
    <row r="153" spans="3:7" s="264" customFormat="1" x14ac:dyDescent="0.2">
      <c r="C153" s="9"/>
      <c r="D153" s="9"/>
      <c r="E153" s="9"/>
      <c r="F153" s="9"/>
      <c r="G153" s="9"/>
    </row>
    <row r="154" spans="3:7" s="264" customFormat="1" x14ac:dyDescent="0.2">
      <c r="C154" s="9"/>
      <c r="D154" s="9"/>
      <c r="E154" s="9"/>
      <c r="F154" s="9"/>
      <c r="G154" s="9"/>
    </row>
    <row r="155" spans="3:7" s="264" customFormat="1" x14ac:dyDescent="0.2">
      <c r="C155" s="9"/>
      <c r="D155" s="9"/>
      <c r="E155" s="9"/>
      <c r="F155" s="9"/>
      <c r="G155" s="9"/>
    </row>
    <row r="156" spans="3:7" s="264" customFormat="1" x14ac:dyDescent="0.2">
      <c r="C156" s="9"/>
      <c r="D156" s="9"/>
      <c r="E156" s="9"/>
      <c r="F156" s="9"/>
      <c r="G156" s="9"/>
    </row>
    <row r="157" spans="3:7" s="264" customFormat="1" x14ac:dyDescent="0.2">
      <c r="C157" s="9"/>
      <c r="D157" s="9"/>
      <c r="E157" s="9"/>
      <c r="F157" s="9"/>
      <c r="G157" s="9"/>
    </row>
    <row r="158" spans="3:7" s="264" customFormat="1" x14ac:dyDescent="0.2">
      <c r="C158" s="9"/>
      <c r="D158" s="9"/>
      <c r="E158" s="9"/>
      <c r="F158" s="9"/>
      <c r="G158" s="9"/>
    </row>
    <row r="159" spans="3:7" s="264" customFormat="1" x14ac:dyDescent="0.2">
      <c r="C159" s="9"/>
      <c r="D159" s="9"/>
      <c r="E159" s="9"/>
      <c r="F159" s="9"/>
      <c r="G159" s="9"/>
    </row>
    <row r="160" spans="3:7" s="264" customFormat="1" x14ac:dyDescent="0.2">
      <c r="C160" s="9"/>
      <c r="D160" s="9"/>
      <c r="E160" s="9"/>
      <c r="F160" s="9"/>
      <c r="G160" s="9"/>
    </row>
    <row r="161" spans="3:7" s="264" customFormat="1" x14ac:dyDescent="0.2">
      <c r="C161" s="9"/>
      <c r="D161" s="9"/>
      <c r="E161" s="9"/>
      <c r="F161" s="9"/>
      <c r="G161" s="9"/>
    </row>
    <row r="162" spans="3:7" s="264" customFormat="1" x14ac:dyDescent="0.2">
      <c r="C162" s="9"/>
      <c r="D162" s="9"/>
      <c r="E162" s="9"/>
      <c r="F162" s="9"/>
      <c r="G162" s="9"/>
    </row>
    <row r="163" spans="3:7" s="264" customFormat="1" x14ac:dyDescent="0.2">
      <c r="C163" s="9"/>
      <c r="D163" s="9"/>
      <c r="E163" s="9"/>
      <c r="F163" s="9"/>
      <c r="G163" s="9"/>
    </row>
    <row r="164" spans="3:7" s="264" customFormat="1" x14ac:dyDescent="0.2">
      <c r="C164" s="9"/>
      <c r="D164" s="9"/>
      <c r="E164" s="9"/>
      <c r="F164" s="9"/>
      <c r="G164" s="9"/>
    </row>
    <row r="165" spans="3:7" s="264" customFormat="1" x14ac:dyDescent="0.2">
      <c r="C165" s="9"/>
      <c r="D165" s="9"/>
      <c r="E165" s="9"/>
      <c r="F165" s="9"/>
      <c r="G165" s="9"/>
    </row>
    <row r="166" spans="3:7" s="264" customFormat="1" x14ac:dyDescent="0.2">
      <c r="C166" s="9"/>
      <c r="D166" s="9"/>
      <c r="E166" s="9"/>
      <c r="F166" s="9"/>
      <c r="G166" s="9"/>
    </row>
    <row r="167" spans="3:7" s="264" customFormat="1" x14ac:dyDescent="0.2">
      <c r="C167" s="9"/>
      <c r="D167" s="9"/>
      <c r="E167" s="9"/>
      <c r="F167" s="9"/>
      <c r="G167" s="9"/>
    </row>
    <row r="168" spans="3:7" s="264" customFormat="1" x14ac:dyDescent="0.2">
      <c r="C168" s="9"/>
      <c r="D168" s="9"/>
      <c r="E168" s="9"/>
      <c r="F168" s="9"/>
      <c r="G168" s="9"/>
    </row>
    <row r="169" spans="3:7" s="264" customFormat="1" x14ac:dyDescent="0.2">
      <c r="C169" s="9"/>
      <c r="D169" s="9"/>
      <c r="E169" s="9"/>
      <c r="F169" s="9"/>
      <c r="G169" s="9"/>
    </row>
    <row r="170" spans="3:7" s="264" customFormat="1" x14ac:dyDescent="0.2">
      <c r="C170" s="9"/>
      <c r="D170" s="9"/>
      <c r="E170" s="9"/>
      <c r="F170" s="9"/>
      <c r="G170" s="9"/>
    </row>
    <row r="171" spans="3:7" s="264" customFormat="1" x14ac:dyDescent="0.2">
      <c r="C171" s="9"/>
      <c r="D171" s="9"/>
      <c r="E171" s="9"/>
      <c r="F171" s="9"/>
      <c r="G171" s="9"/>
    </row>
    <row r="172" spans="3:7" s="264" customFormat="1" x14ac:dyDescent="0.2">
      <c r="C172" s="9"/>
      <c r="D172" s="9"/>
      <c r="E172" s="9"/>
      <c r="F172" s="9"/>
      <c r="G172" s="9"/>
    </row>
    <row r="173" spans="3:7" s="264" customFormat="1" x14ac:dyDescent="0.2">
      <c r="C173" s="9"/>
      <c r="D173" s="9"/>
      <c r="E173" s="9"/>
      <c r="F173" s="9"/>
      <c r="G173" s="9"/>
    </row>
    <row r="174" spans="3:7" s="264" customFormat="1" x14ac:dyDescent="0.2">
      <c r="C174" s="9"/>
      <c r="D174" s="9"/>
      <c r="E174" s="9"/>
      <c r="F174" s="9"/>
      <c r="G174" s="9"/>
    </row>
    <row r="175" spans="3:7" s="264" customFormat="1" x14ac:dyDescent="0.2">
      <c r="C175" s="9"/>
      <c r="D175" s="9"/>
      <c r="E175" s="9"/>
      <c r="F175" s="9"/>
      <c r="G175" s="9"/>
    </row>
    <row r="176" spans="3:7" s="264" customFormat="1" x14ac:dyDescent="0.2">
      <c r="C176" s="9"/>
      <c r="D176" s="9"/>
      <c r="E176" s="9"/>
      <c r="F176" s="9"/>
      <c r="G176" s="9"/>
    </row>
    <row r="177" spans="3:7" s="264" customFormat="1" x14ac:dyDescent="0.2">
      <c r="C177" s="9"/>
      <c r="D177" s="9"/>
      <c r="E177" s="9"/>
      <c r="F177" s="9"/>
      <c r="G177" s="9"/>
    </row>
    <row r="178" spans="3:7" s="264" customFormat="1" x14ac:dyDescent="0.2">
      <c r="C178" s="9"/>
      <c r="D178" s="9"/>
      <c r="E178" s="9"/>
      <c r="F178" s="9"/>
      <c r="G178" s="9"/>
    </row>
    <row r="179" spans="3:7" s="264" customFormat="1" x14ac:dyDescent="0.2">
      <c r="C179" s="9"/>
      <c r="D179" s="9"/>
      <c r="E179" s="9"/>
      <c r="F179" s="9"/>
      <c r="G179" s="9"/>
    </row>
    <row r="180" spans="3:7" s="264" customFormat="1" x14ac:dyDescent="0.2">
      <c r="C180" s="9"/>
      <c r="D180" s="9"/>
      <c r="E180" s="9"/>
      <c r="F180" s="9"/>
      <c r="G180" s="9"/>
    </row>
    <row r="181" spans="3:7" s="264" customFormat="1" x14ac:dyDescent="0.2">
      <c r="C181" s="9"/>
      <c r="D181" s="9"/>
      <c r="E181" s="9"/>
      <c r="F181" s="9"/>
      <c r="G181" s="9"/>
    </row>
    <row r="182" spans="3:7" s="264" customFormat="1" x14ac:dyDescent="0.2">
      <c r="C182" s="9"/>
      <c r="D182" s="9"/>
      <c r="E182" s="9"/>
      <c r="F182" s="9"/>
      <c r="G182" s="9"/>
    </row>
    <row r="183" spans="3:7" s="264" customFormat="1" x14ac:dyDescent="0.2">
      <c r="C183" s="9"/>
      <c r="D183" s="9"/>
      <c r="E183" s="9"/>
      <c r="F183" s="9"/>
      <c r="G183" s="9"/>
    </row>
    <row r="184" spans="3:7" s="264" customFormat="1" x14ac:dyDescent="0.2">
      <c r="C184" s="9"/>
      <c r="D184" s="9"/>
      <c r="E184" s="9"/>
      <c r="F184" s="9"/>
      <c r="G184" s="9"/>
    </row>
    <row r="185" spans="3:7" s="264" customFormat="1" x14ac:dyDescent="0.2">
      <c r="C185" s="9"/>
      <c r="D185" s="9"/>
      <c r="E185" s="9"/>
      <c r="F185" s="9"/>
      <c r="G185" s="9"/>
    </row>
    <row r="186" spans="3:7" s="264" customFormat="1" x14ac:dyDescent="0.2">
      <c r="C186" s="9"/>
      <c r="D186" s="9"/>
      <c r="E186" s="9"/>
      <c r="F186" s="9"/>
      <c r="G186" s="9"/>
    </row>
    <row r="187" spans="3:7" s="264" customFormat="1" x14ac:dyDescent="0.2">
      <c r="C187" s="9"/>
      <c r="D187" s="9"/>
      <c r="E187" s="9"/>
      <c r="F187" s="9"/>
      <c r="G187" s="9"/>
    </row>
    <row r="188" spans="3:7" s="264" customFormat="1" x14ac:dyDescent="0.2">
      <c r="C188" s="9"/>
      <c r="D188" s="9"/>
      <c r="E188" s="9"/>
      <c r="F188" s="9"/>
      <c r="G188" s="9"/>
    </row>
    <row r="189" spans="3:7" s="264" customFormat="1" x14ac:dyDescent="0.2">
      <c r="C189" s="9"/>
      <c r="D189" s="9"/>
      <c r="E189" s="9"/>
      <c r="F189" s="9"/>
      <c r="G189" s="9"/>
    </row>
    <row r="190" spans="3:7" s="264" customFormat="1" x14ac:dyDescent="0.2">
      <c r="C190" s="9"/>
      <c r="D190" s="9"/>
      <c r="E190" s="9"/>
      <c r="F190" s="9"/>
      <c r="G190" s="9"/>
    </row>
    <row r="191" spans="3:7" s="264" customFormat="1" x14ac:dyDescent="0.2">
      <c r="C191" s="9"/>
      <c r="D191" s="9"/>
      <c r="E191" s="9"/>
      <c r="F191" s="9"/>
      <c r="G191" s="9"/>
    </row>
    <row r="192" spans="3:7" s="264" customFormat="1" x14ac:dyDescent="0.2">
      <c r="C192" s="9"/>
      <c r="D192" s="9"/>
      <c r="E192" s="9"/>
      <c r="F192" s="9"/>
      <c r="G192" s="9"/>
    </row>
    <row r="193" spans="1:8" s="264" customFormat="1" x14ac:dyDescent="0.2">
      <c r="C193" s="9"/>
      <c r="D193" s="9"/>
      <c r="E193" s="9"/>
      <c r="F193" s="9"/>
      <c r="G193" s="9"/>
    </row>
    <row r="194" spans="1:8" s="264" customFormat="1" x14ac:dyDescent="0.2">
      <c r="C194" s="9"/>
      <c r="D194" s="9"/>
      <c r="E194" s="9"/>
      <c r="F194" s="9"/>
      <c r="G194" s="9"/>
    </row>
    <row r="195" spans="1:8" s="264" customFormat="1" x14ac:dyDescent="0.2">
      <c r="C195" s="9"/>
      <c r="D195" s="9"/>
      <c r="E195" s="9"/>
      <c r="F195" s="9"/>
      <c r="G195" s="9"/>
    </row>
    <row r="196" spans="1:8" s="264" customFormat="1" x14ac:dyDescent="0.2">
      <c r="C196" s="9"/>
      <c r="D196" s="9"/>
      <c r="E196" s="9"/>
      <c r="F196" s="9"/>
      <c r="G196" s="9"/>
    </row>
    <row r="197" spans="1:8" s="264" customFormat="1" x14ac:dyDescent="0.2">
      <c r="C197" s="9"/>
      <c r="D197" s="9"/>
      <c r="E197" s="9"/>
      <c r="F197" s="9"/>
      <c r="G197" s="9"/>
    </row>
    <row r="198" spans="1:8" s="264" customFormat="1" x14ac:dyDescent="0.2">
      <c r="C198" s="9"/>
      <c r="D198" s="9"/>
      <c r="E198" s="9"/>
      <c r="F198" s="9"/>
      <c r="G198" s="9"/>
    </row>
    <row r="199" spans="1:8" s="264" customFormat="1" x14ac:dyDescent="0.2">
      <c r="C199" s="9"/>
      <c r="D199" s="9"/>
      <c r="E199" s="9"/>
      <c r="F199" s="9"/>
      <c r="G199" s="9"/>
    </row>
    <row r="200" spans="1:8" s="264" customFormat="1" x14ac:dyDescent="0.2">
      <c r="C200" s="9"/>
      <c r="D200" s="9"/>
      <c r="E200" s="9"/>
      <c r="F200" s="9"/>
      <c r="G200" s="9"/>
    </row>
    <row r="201" spans="1:8" s="264" customFormat="1" x14ac:dyDescent="0.2">
      <c r="C201" s="9"/>
      <c r="D201" s="9"/>
      <c r="E201" s="9"/>
      <c r="F201" s="9"/>
      <c r="G201" s="9"/>
    </row>
    <row r="202" spans="1:8" s="264" customFormat="1" x14ac:dyDescent="0.2">
      <c r="C202" s="9"/>
      <c r="D202" s="9"/>
      <c r="E202" s="9"/>
      <c r="F202" s="9"/>
      <c r="G202" s="9"/>
    </row>
    <row r="203" spans="1:8" s="264" customFormat="1" x14ac:dyDescent="0.2">
      <c r="C203" s="9"/>
      <c r="D203" s="9"/>
      <c r="E203" s="9"/>
      <c r="F203" s="9"/>
      <c r="G203" s="9"/>
    </row>
    <row r="204" spans="1:8" s="264" customFormat="1" x14ac:dyDescent="0.2">
      <c r="C204" s="9"/>
      <c r="D204" s="9"/>
      <c r="E204" s="9"/>
      <c r="F204" s="9"/>
      <c r="G204" s="9"/>
    </row>
    <row r="205" spans="1:8" s="264" customFormat="1" x14ac:dyDescent="0.2">
      <c r="C205" s="9"/>
      <c r="D205" s="9"/>
      <c r="E205" s="9"/>
      <c r="F205" s="9"/>
      <c r="G205" s="9"/>
    </row>
    <row r="206" spans="1:8" x14ac:dyDescent="0.2">
      <c r="A206" s="42"/>
      <c r="B206" s="42"/>
      <c r="C206" s="43"/>
      <c r="D206" s="43"/>
      <c r="E206" s="43"/>
      <c r="F206" s="43"/>
      <c r="G206" s="43"/>
      <c r="H206" s="42"/>
    </row>
    <row r="207" spans="1:8" x14ac:dyDescent="0.2">
      <c r="A207" s="265"/>
      <c r="B207" s="266"/>
    </row>
    <row r="208" spans="1:8" x14ac:dyDescent="0.2">
      <c r="A208" s="265"/>
      <c r="B208" s="266"/>
    </row>
    <row r="209" spans="1:2" x14ac:dyDescent="0.2">
      <c r="A209" s="265"/>
      <c r="B209" s="266"/>
    </row>
    <row r="210" spans="1:2" x14ac:dyDescent="0.2">
      <c r="A210" s="265"/>
      <c r="B210" s="266"/>
    </row>
    <row r="211" spans="1:2" x14ac:dyDescent="0.2">
      <c r="A211" s="265"/>
      <c r="B211" s="266"/>
    </row>
  </sheetData>
  <dataValidations count="10">
    <dataValidation allowBlank="1" showInputMessage="1" showErrorMessage="1" prompt="Indicar si el deudor ya sobrepasó el plazo estipulado para pago, 90, 180 o 365 días." sqref="I7 I20 I60 I90 I100 I110 I120 I30 I40 I50"/>
    <dataValidation allowBlank="1" showInputMessage="1" showErrorMessage="1" prompt="Informar sobre caraterísticas cualitativas de la cuenta, ejemplo: acciones implementadas para su recuperación, causas de la demora en su recuperación." sqref="H7 H20 H60 H90 H100 H110 H120 H30 H40 H50"/>
    <dataValidation allowBlank="1" showInputMessage="1" showErrorMessage="1" prompt="Importe de la cuentas por cobrar con vencimiento mayor a 365 días." sqref="G7 G20 G60 G90 G100 G110 G120 G30 G40 G50"/>
    <dataValidation allowBlank="1" showInputMessage="1" showErrorMessage="1" prompt="Importe de la cuentas por cobrar con fecha de vencimiento de 181 a 365 días." sqref="F7 F20 F60 F90 F100 F110 F120 F30 F40 F50"/>
    <dataValidation allowBlank="1" showInputMessage="1" showErrorMessage="1" prompt="Importe de la cuentas por cobrar con fecha de vencimiento de 91 a 180 días." sqref="E7 E20 E60 E90 E100 E110 E120 E30 E40 E50"/>
    <dataValidation allowBlank="1" showInputMessage="1" showErrorMessage="1" prompt="Importe de la cuentas por cobrar con fecha de vencimiento de 1 a 90 días." sqref="D7 D20 D60 D90 D100 D110 D120 D30 D40 D50"/>
    <dataValidation allowBlank="1" showInputMessage="1" showErrorMessage="1" prompt="Corresponde al nombre o descripción de la cuenta de acuerdo al Plan de Cuentas emitido por el CONAC." sqref="B7 B20 B60 B90 B100 B110 B120 B30 B40 B50"/>
    <dataValidation allowBlank="1" showInputMessage="1" showErrorMessage="1" prompt="Saldo final del periodo de la cuenta pública presentada, el cual debe coincidir con la suma de las columnas de 90, 180, 365 y más de 365 días (mensual:  enero, febrero, marzo, etc.; trimestral: 1er, 2do, 3ro. o 4to.)." sqref="C7 C20 C30 C40 C50"/>
    <dataValidation allowBlank="1" showInputMessage="1" showErrorMessage="1" prompt="Saldo final del periodo de la cuenta pública presentada, el cual debe coincidir con la suma de las columnas de 90, 180, 365 y más de 365 días (trimestral: 1er, 2do, 3ro. o 4to.)." sqref="C60 C90 C100 C110 C120"/>
    <dataValidation allowBlank="1" showInputMessage="1" showErrorMessage="1" prompt="Corresponde al número de la cuenta de acuerdo al Plan de Cuentas emitido por el CONAC. Excepto cuentas por cobrar de contribuciones o fideicomisos que se encuentran dentro de inversiones financieras..." sqref="A7 A20 A30 A40 A50 A60 A90 A100 A110 A120"/>
  </dataValidations>
  <pageMargins left="0.7" right="0.7" top="0.75" bottom="0.75" header="0.3" footer="0.3"/>
  <pageSetup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zoomScaleNormal="100" zoomScaleSheetLayoutView="100" workbookViewId="0">
      <selection activeCell="A8" sqref="A8:C8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4" width="17.7109375" style="8" customWidth="1"/>
    <col min="5" max="16384" width="11.42578125" style="8"/>
  </cols>
  <sheetData>
    <row r="1" spans="1:4" x14ac:dyDescent="0.2">
      <c r="A1" s="3" t="s">
        <v>43</v>
      </c>
      <c r="B1" s="3"/>
      <c r="D1" s="7"/>
    </row>
    <row r="2" spans="1:4" x14ac:dyDescent="0.2">
      <c r="A2" s="3" t="s">
        <v>237</v>
      </c>
      <c r="B2" s="3"/>
    </row>
    <row r="5" spans="1:4" s="35" customFormat="1" ht="11.25" customHeight="1" x14ac:dyDescent="0.2">
      <c r="A5" s="33" t="s">
        <v>61</v>
      </c>
      <c r="B5" s="268"/>
      <c r="C5" s="44"/>
      <c r="D5" s="273" t="s">
        <v>62</v>
      </c>
    </row>
    <row r="6" spans="1:4" x14ac:dyDescent="0.2">
      <c r="A6" s="45"/>
      <c r="B6" s="45"/>
      <c r="C6" s="46"/>
      <c r="D6" s="47"/>
    </row>
    <row r="7" spans="1:4" ht="15" customHeight="1" x14ac:dyDescent="0.2">
      <c r="A7" s="15" t="s">
        <v>46</v>
      </c>
      <c r="B7" s="16" t="s">
        <v>47</v>
      </c>
      <c r="C7" s="293" t="s">
        <v>48</v>
      </c>
      <c r="D7" s="48" t="s">
        <v>63</v>
      </c>
    </row>
    <row r="8" spans="1:4" x14ac:dyDescent="0.2">
      <c r="A8" s="168" t="s">
        <v>378</v>
      </c>
      <c r="B8" s="366" t="s">
        <v>379</v>
      </c>
      <c r="C8" s="149">
        <v>2797080.16</v>
      </c>
      <c r="D8" s="151"/>
    </row>
    <row r="9" spans="1:4" s="292" customFormat="1" x14ac:dyDescent="0.2">
      <c r="A9" s="168"/>
      <c r="B9" s="151"/>
      <c r="C9" s="149"/>
      <c r="D9" s="151"/>
    </row>
    <row r="10" spans="1:4" s="292" customFormat="1" x14ac:dyDescent="0.2">
      <c r="A10" s="168"/>
      <c r="B10" s="151"/>
      <c r="C10" s="149"/>
      <c r="D10" s="151"/>
    </row>
    <row r="11" spans="1:4" s="292" customFormat="1" x14ac:dyDescent="0.2">
      <c r="A11" s="168"/>
      <c r="B11" s="151"/>
      <c r="C11" s="149"/>
      <c r="D11" s="151"/>
    </row>
    <row r="12" spans="1:4" x14ac:dyDescent="0.2">
      <c r="A12" s="168"/>
      <c r="B12" s="151"/>
      <c r="C12" s="149"/>
      <c r="D12" s="151"/>
    </row>
    <row r="13" spans="1:4" x14ac:dyDescent="0.2">
      <c r="A13" s="168"/>
      <c r="B13" s="151"/>
      <c r="C13" s="149"/>
      <c r="D13" s="151"/>
    </row>
    <row r="14" spans="1:4" x14ac:dyDescent="0.2">
      <c r="A14" s="168"/>
      <c r="B14" s="151"/>
      <c r="C14" s="149"/>
      <c r="D14" s="151"/>
    </row>
    <row r="15" spans="1:4" x14ac:dyDescent="0.2">
      <c r="A15" s="168"/>
      <c r="B15" s="151"/>
      <c r="C15" s="149"/>
      <c r="D15" s="151"/>
    </row>
    <row r="16" spans="1:4" x14ac:dyDescent="0.2">
      <c r="A16" s="182"/>
      <c r="B16" s="182" t="s">
        <v>258</v>
      </c>
      <c r="C16" s="158">
        <f>SUM(C8:C15)</f>
        <v>2797080.16</v>
      </c>
      <c r="D16" s="183"/>
    </row>
    <row r="17" spans="1:4" x14ac:dyDescent="0.2">
      <c r="A17" s="167"/>
      <c r="B17" s="167"/>
      <c r="C17" s="175"/>
      <c r="D17" s="167"/>
    </row>
    <row r="18" spans="1:4" x14ac:dyDescent="0.2">
      <c r="A18" s="167"/>
      <c r="B18" s="167"/>
      <c r="C18" s="175"/>
      <c r="D18" s="167"/>
    </row>
    <row r="19" spans="1:4" s="35" customFormat="1" ht="11.25" customHeight="1" x14ac:dyDescent="0.2">
      <c r="A19" s="33" t="s">
        <v>64</v>
      </c>
      <c r="B19" s="167"/>
      <c r="C19" s="44"/>
      <c r="D19" s="273" t="s">
        <v>62</v>
      </c>
    </row>
    <row r="20" spans="1:4" x14ac:dyDescent="0.2">
      <c r="A20" s="45"/>
      <c r="B20" s="45"/>
      <c r="C20" s="46"/>
      <c r="D20" s="47"/>
    </row>
    <row r="21" spans="1:4" ht="15" customHeight="1" x14ac:dyDescent="0.2">
      <c r="A21" s="15" t="s">
        <v>46</v>
      </c>
      <c r="B21" s="16" t="s">
        <v>47</v>
      </c>
      <c r="C21" s="293" t="s">
        <v>48</v>
      </c>
      <c r="D21" s="48" t="s">
        <v>63</v>
      </c>
    </row>
    <row r="22" spans="1:4" x14ac:dyDescent="0.2">
      <c r="A22" s="173"/>
      <c r="B22" s="180"/>
      <c r="C22" s="149"/>
      <c r="D22" s="151"/>
    </row>
    <row r="23" spans="1:4" s="284" customFormat="1" x14ac:dyDescent="0.2">
      <c r="A23" s="173"/>
      <c r="B23" s="180"/>
      <c r="C23" s="149"/>
      <c r="D23" s="151"/>
    </row>
    <row r="24" spans="1:4" s="284" customFormat="1" x14ac:dyDescent="0.2">
      <c r="A24" s="173"/>
      <c r="B24" s="180"/>
      <c r="C24" s="149"/>
      <c r="D24" s="151"/>
    </row>
    <row r="25" spans="1:4" x14ac:dyDescent="0.2">
      <c r="A25" s="173"/>
      <c r="B25" s="180"/>
      <c r="C25" s="149"/>
      <c r="D25" s="151"/>
    </row>
    <row r="26" spans="1:4" x14ac:dyDescent="0.2">
      <c r="A26" s="165"/>
      <c r="B26" s="165" t="s">
        <v>259</v>
      </c>
      <c r="C26" s="157">
        <f>SUM(C22:C25)</f>
        <v>0</v>
      </c>
      <c r="D26" s="183"/>
    </row>
    <row r="28" spans="1:4" x14ac:dyDescent="0.2">
      <c r="B28" s="8" t="str">
        <f>+UPPER(B17)</f>
        <v/>
      </c>
    </row>
  </sheetData>
  <dataValidations count="5">
    <dataValidation allowBlank="1" showInputMessage="1" showErrorMessage="1" prompt="Sistema de costeo y método de valuación aplicados a los inventarios (UEPS, PROMEDIO, etc.)" sqref="D7"/>
    <dataValidation allowBlank="1" showInputMessage="1" showErrorMessage="1" prompt="Corresponde al nombre o descripción de la cuenta de acuerdo al Plan de Cuentas emitido por el CONAC." sqref="B7 B21"/>
    <dataValidation allowBlank="1" showInputMessage="1" showErrorMessage="1" prompt="Método de valuación aplicados." sqref="D21"/>
    <dataValidation allowBlank="1" showInputMessage="1" showErrorMessage="1" prompt="Saldo final del periodo que corresponde a la cuenta pública presentada (trimestral: 1er, 2do, 3ro. o 4to.)." sqref="C7 C21"/>
    <dataValidation allowBlank="1" showInputMessage="1" showErrorMessage="1" prompt="Corresponde al número de la cuenta de acuerdo al Plan de Cuentas emitido por el CONAC." sqref="A7 A21"/>
  </dataValidations>
  <pageMargins left="0.70866141732283472" right="0.70866141732283472" top="0.74803149606299213" bottom="0.74803149606299213" header="0.31496062992125984" footer="0.31496062992125984"/>
  <pageSetup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Normal="100" zoomScaleSheetLayoutView="100" workbookViewId="0">
      <selection activeCell="A7" sqref="A7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5" width="17.7109375" style="8" customWidth="1"/>
    <col min="6" max="7" width="22.7109375" style="8" customWidth="1"/>
    <col min="8" max="16384" width="11.42578125" style="8"/>
  </cols>
  <sheetData>
    <row r="1" spans="1:7" s="35" customFormat="1" ht="11.25" customHeight="1" x14ac:dyDescent="0.25">
      <c r="A1" s="50" t="s">
        <v>43</v>
      </c>
      <c r="B1" s="50"/>
      <c r="C1" s="295"/>
      <c r="D1" s="50"/>
      <c r="E1" s="50"/>
      <c r="F1" s="50"/>
      <c r="G1" s="51"/>
    </row>
    <row r="2" spans="1:7" s="35" customFormat="1" ht="11.25" customHeight="1" x14ac:dyDescent="0.25">
      <c r="A2" s="50" t="s">
        <v>237</v>
      </c>
      <c r="B2" s="50"/>
      <c r="C2" s="295"/>
      <c r="D2" s="50"/>
      <c r="E2" s="50"/>
      <c r="F2" s="50"/>
      <c r="G2" s="50"/>
    </row>
    <row r="5" spans="1:7" ht="11.25" customHeight="1" x14ac:dyDescent="0.2">
      <c r="A5" s="10" t="s">
        <v>65</v>
      </c>
      <c r="B5" s="10"/>
      <c r="G5" s="12" t="s">
        <v>66</v>
      </c>
    </row>
    <row r="6" spans="1:7" x14ac:dyDescent="0.2">
      <c r="A6" s="290"/>
      <c r="B6" s="290"/>
      <c r="C6" s="68"/>
      <c r="D6" s="290"/>
      <c r="E6" s="290"/>
      <c r="F6" s="290"/>
      <c r="G6" s="290"/>
    </row>
    <row r="7" spans="1:7" ht="15" customHeight="1" x14ac:dyDescent="0.2">
      <c r="A7" s="15" t="s">
        <v>46</v>
      </c>
      <c r="B7" s="16" t="s">
        <v>47</v>
      </c>
      <c r="C7" s="17" t="s">
        <v>48</v>
      </c>
      <c r="D7" s="18" t="s">
        <v>49</v>
      </c>
      <c r="E7" s="18" t="s">
        <v>67</v>
      </c>
      <c r="F7" s="16" t="s">
        <v>68</v>
      </c>
      <c r="G7" s="16" t="s">
        <v>69</v>
      </c>
    </row>
    <row r="8" spans="1:7" x14ac:dyDescent="0.2">
      <c r="A8" s="184"/>
      <c r="B8" s="184"/>
      <c r="C8" s="145"/>
      <c r="D8" s="185"/>
      <c r="E8" s="186"/>
      <c r="F8" s="184"/>
      <c r="G8" s="184"/>
    </row>
    <row r="9" spans="1:7" s="292" customFormat="1" x14ac:dyDescent="0.2">
      <c r="A9" s="184"/>
      <c r="B9" s="184"/>
      <c r="C9" s="145"/>
      <c r="D9" s="186"/>
      <c r="E9" s="186"/>
      <c r="F9" s="184"/>
      <c r="G9" s="184"/>
    </row>
    <row r="10" spans="1:7" s="292" customFormat="1" x14ac:dyDescent="0.2">
      <c r="A10" s="184"/>
      <c r="B10" s="184"/>
      <c r="C10" s="145"/>
      <c r="D10" s="186"/>
      <c r="E10" s="186"/>
      <c r="F10" s="184"/>
      <c r="G10" s="184"/>
    </row>
    <row r="11" spans="1:7" s="292" customFormat="1" x14ac:dyDescent="0.2">
      <c r="A11" s="184"/>
      <c r="B11" s="184"/>
      <c r="C11" s="145"/>
      <c r="D11" s="186"/>
      <c r="E11" s="186"/>
      <c r="F11" s="184"/>
      <c r="G11" s="184"/>
    </row>
    <row r="12" spans="1:7" s="292" customFormat="1" x14ac:dyDescent="0.2">
      <c r="A12" s="184"/>
      <c r="B12" s="184"/>
      <c r="C12" s="145"/>
      <c r="D12" s="186"/>
      <c r="E12" s="186"/>
      <c r="F12" s="184"/>
      <c r="G12" s="184"/>
    </row>
    <row r="13" spans="1:7" s="292" customFormat="1" x14ac:dyDescent="0.2">
      <c r="A13" s="184"/>
      <c r="B13" s="184"/>
      <c r="C13" s="145"/>
      <c r="D13" s="186"/>
      <c r="E13" s="186"/>
      <c r="F13" s="184"/>
      <c r="G13" s="184"/>
    </row>
    <row r="14" spans="1:7" s="292" customFormat="1" x14ac:dyDescent="0.2">
      <c r="A14" s="184"/>
      <c r="B14" s="184"/>
      <c r="C14" s="145"/>
      <c r="D14" s="186"/>
      <c r="E14" s="186"/>
      <c r="F14" s="184"/>
      <c r="G14" s="184"/>
    </row>
    <row r="15" spans="1:7" x14ac:dyDescent="0.2">
      <c r="A15" s="184"/>
      <c r="B15" s="184"/>
      <c r="C15" s="145"/>
      <c r="D15" s="186"/>
      <c r="E15" s="186"/>
      <c r="F15" s="184"/>
      <c r="G15" s="184"/>
    </row>
    <row r="16" spans="1:7" x14ac:dyDescent="0.2">
      <c r="A16" s="181"/>
      <c r="B16" s="181" t="s">
        <v>269</v>
      </c>
      <c r="C16" s="153">
        <f>SUM(C8:C15)</f>
        <v>0</v>
      </c>
      <c r="D16" s="181"/>
      <c r="E16" s="181"/>
      <c r="F16" s="181"/>
      <c r="G16" s="181"/>
    </row>
  </sheetData>
  <dataValidations count="7">
    <dataValidation allowBlank="1" showInputMessage="1" showErrorMessage="1" prompt="Razón de existencia/fin del fideicomiso." sqref="G7"/>
    <dataValidation allowBlank="1" showInputMessage="1" showErrorMessage="1" prompt="Nombre con el que se identifica el fideicomiso." sqref="F7"/>
    <dataValidation allowBlank="1" showInputMessage="1" showErrorMessage="1" prompt="Caracterisiticas relevantes que tengan impacto financiero o situación de riesgo. Ejemplo: Becas a fondo perdido." sqref="E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Saldo final del importe fideicomitido del ente público del periodo que corresponde la cuenta pública presentada trimestral: 1er, 2do, 3ro. o 4to.)." sqref="C7"/>
    <dataValidation allowBlank="1" showInputMessage="1" showErrorMessage="1" prompt="Tipo de fideicomiso(s) que tiene la entidad derivado de los recursos asignados (Art. 32 LGCG.). Puede ser de: Administración, Inversión." sqref="D7"/>
    <dataValidation allowBlank="1" showInputMessage="1" showErrorMessage="1" prompt="Corresponde al número de la cuenta de acuerdo al Plan de Cuentas emitido por el CONAC." sqref="A7"/>
  </dataValidations>
  <pageMargins left="0.7" right="0.7" top="0.75" bottom="0.75" header="0.3" footer="0.3"/>
  <pageSetup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Normal="100" zoomScaleSheetLayoutView="100" workbookViewId="0">
      <selection activeCell="A7" sqref="A7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5" width="17.7109375" style="8" customWidth="1"/>
    <col min="6" max="16384" width="11.42578125" style="8"/>
  </cols>
  <sheetData>
    <row r="1" spans="1:5" x14ac:dyDescent="0.2">
      <c r="A1" s="3" t="s">
        <v>43</v>
      </c>
      <c r="B1" s="3"/>
      <c r="C1" s="4"/>
      <c r="D1" s="3"/>
      <c r="E1" s="7"/>
    </row>
    <row r="2" spans="1:5" x14ac:dyDescent="0.2">
      <c r="A2" s="3" t="s">
        <v>237</v>
      </c>
      <c r="B2" s="3"/>
      <c r="C2" s="4"/>
      <c r="D2" s="3"/>
      <c r="E2" s="3"/>
    </row>
    <row r="5" spans="1:5" ht="11.25" customHeight="1" x14ac:dyDescent="0.2">
      <c r="A5" s="10" t="s">
        <v>70</v>
      </c>
      <c r="B5" s="10"/>
      <c r="E5" s="12" t="s">
        <v>71</v>
      </c>
    </row>
    <row r="6" spans="1:5" x14ac:dyDescent="0.2">
      <c r="A6" s="290"/>
      <c r="B6" s="290"/>
      <c r="C6" s="68"/>
      <c r="D6" s="290"/>
      <c r="E6" s="290"/>
    </row>
    <row r="7" spans="1:5" ht="15" customHeight="1" x14ac:dyDescent="0.2">
      <c r="A7" s="15" t="s">
        <v>46</v>
      </c>
      <c r="B7" s="16" t="s">
        <v>47</v>
      </c>
      <c r="C7" s="293" t="s">
        <v>48</v>
      </c>
      <c r="D7" s="18" t="s">
        <v>49</v>
      </c>
      <c r="E7" s="16" t="s">
        <v>72</v>
      </c>
    </row>
    <row r="8" spans="1:5" s="251" customFormat="1" ht="11.25" customHeight="1" x14ac:dyDescent="0.2">
      <c r="A8" s="185"/>
      <c r="B8" s="185"/>
      <c r="C8" s="178"/>
      <c r="D8" s="185"/>
      <c r="E8" s="185"/>
    </row>
    <row r="9" spans="1:5" s="292" customFormat="1" ht="11.25" customHeight="1" x14ac:dyDescent="0.2">
      <c r="A9" s="185"/>
      <c r="B9" s="185"/>
      <c r="C9" s="178"/>
      <c r="D9" s="185"/>
      <c r="E9" s="185"/>
    </row>
    <row r="10" spans="1:5" s="292" customFormat="1" ht="11.25" customHeight="1" x14ac:dyDescent="0.2">
      <c r="A10" s="185"/>
      <c r="B10" s="185"/>
      <c r="C10" s="178"/>
      <c r="D10" s="185"/>
      <c r="E10" s="185"/>
    </row>
    <row r="11" spans="1:5" s="292" customFormat="1" ht="11.25" customHeight="1" x14ac:dyDescent="0.2">
      <c r="A11" s="185"/>
      <c r="B11" s="185"/>
      <c r="C11" s="178"/>
      <c r="D11" s="185"/>
      <c r="E11" s="185"/>
    </row>
    <row r="12" spans="1:5" s="292" customFormat="1" ht="11.25" customHeight="1" x14ac:dyDescent="0.2">
      <c r="A12" s="185"/>
      <c r="B12" s="185"/>
      <c r="C12" s="178"/>
      <c r="D12" s="185"/>
      <c r="E12" s="185"/>
    </row>
    <row r="13" spans="1:5" s="292" customFormat="1" ht="11.25" customHeight="1" x14ac:dyDescent="0.2">
      <c r="A13" s="185"/>
      <c r="B13" s="185"/>
      <c r="C13" s="178"/>
      <c r="D13" s="185"/>
      <c r="E13" s="185"/>
    </row>
    <row r="14" spans="1:5" s="284" customFormat="1" ht="11.25" customHeight="1" x14ac:dyDescent="0.2">
      <c r="A14" s="185"/>
      <c r="B14" s="185"/>
      <c r="C14" s="178"/>
      <c r="D14" s="185"/>
      <c r="E14" s="185"/>
    </row>
    <row r="15" spans="1:5" x14ac:dyDescent="0.2">
      <c r="A15" s="185"/>
      <c r="B15" s="185"/>
      <c r="C15" s="178"/>
      <c r="D15" s="185"/>
      <c r="E15" s="185"/>
    </row>
    <row r="16" spans="1:5" x14ac:dyDescent="0.2">
      <c r="A16" s="165"/>
      <c r="B16" s="165" t="s">
        <v>270</v>
      </c>
      <c r="C16" s="179">
        <f>SUM(C8:C15)</f>
        <v>0</v>
      </c>
      <c r="D16" s="165"/>
      <c r="E16" s="165"/>
    </row>
  </sheetData>
  <dataValidations count="5">
    <dataValidation allowBlank="1" showInputMessage="1" showErrorMessage="1" prompt="Especificar el nombre de la Empresa u Organismo Público Descentralizado al que se realizó la aportación. (organismo público descentralizados)." sqref="E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Tipo de Participaciones y Aportaciones de capital que tiene la entidad. Ejemplo: ordinarias, preferentes, serie A, B, C." sqref="D7"/>
    <dataValidation allowBlank="1" showInputMessage="1" showErrorMessage="1" prompt="Saldo final del periodo que corresponde a la cuenta pública presentada (trimestral: 1er, 2do, 3ro. o 4to.)." sqref="C7"/>
    <dataValidation allowBlank="1" showInputMessage="1" showErrorMessage="1" prompt="Corresponde al número de la cuenta de acuerdo al Plan de Cuentas emitido por el CONAC." sqref="A7"/>
  </dataValidations>
  <pageMargins left="0.7" right="0.7" top="0.75" bottom="0.75" header="0.3" footer="0.3"/>
  <pageSetup scale="6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topLeftCell="A49" zoomScaleNormal="100" zoomScaleSheetLayoutView="100" workbookViewId="0">
      <selection activeCell="A79" sqref="A79:XFD84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5" width="17.7109375" style="9" customWidth="1"/>
    <col min="6" max="7" width="17.7109375" style="8" customWidth="1"/>
    <col min="8" max="8" width="8.7109375" style="8" customWidth="1"/>
    <col min="9" max="16384" width="11.42578125" style="8"/>
  </cols>
  <sheetData>
    <row r="1" spans="1:6" x14ac:dyDescent="0.2">
      <c r="A1" s="3" t="s">
        <v>43</v>
      </c>
      <c r="B1" s="3"/>
      <c r="C1" s="4"/>
      <c r="D1" s="4"/>
      <c r="E1" s="4"/>
      <c r="F1" s="7"/>
    </row>
    <row r="2" spans="1:6" x14ac:dyDescent="0.2">
      <c r="A2" s="3" t="s">
        <v>237</v>
      </c>
      <c r="B2" s="3"/>
      <c r="C2" s="4"/>
      <c r="D2" s="4"/>
      <c r="E2" s="4"/>
      <c r="F2" s="5"/>
    </row>
    <row r="3" spans="1:6" x14ac:dyDescent="0.2">
      <c r="F3" s="5"/>
    </row>
    <row r="4" spans="1:6" x14ac:dyDescent="0.2">
      <c r="F4" s="5"/>
    </row>
    <row r="5" spans="1:6" ht="11.25" customHeight="1" x14ac:dyDescent="0.2">
      <c r="A5" s="10" t="s">
        <v>73</v>
      </c>
      <c r="B5" s="10"/>
      <c r="C5" s="53"/>
      <c r="D5" s="53"/>
      <c r="E5" s="53"/>
      <c r="F5" s="54" t="s">
        <v>74</v>
      </c>
    </row>
    <row r="6" spans="1:6" x14ac:dyDescent="0.2">
      <c r="A6" s="55"/>
      <c r="B6" s="55"/>
      <c r="C6" s="53"/>
      <c r="D6" s="56"/>
      <c r="E6" s="56"/>
      <c r="F6" s="57"/>
    </row>
    <row r="7" spans="1:6" ht="15" customHeight="1" x14ac:dyDescent="0.2">
      <c r="A7" s="15" t="s">
        <v>46</v>
      </c>
      <c r="B7" s="16" t="s">
        <v>47</v>
      </c>
      <c r="C7" s="58" t="s">
        <v>75</v>
      </c>
      <c r="D7" s="58" t="s">
        <v>76</v>
      </c>
      <c r="E7" s="58" t="s">
        <v>77</v>
      </c>
      <c r="F7" s="59" t="s">
        <v>78</v>
      </c>
    </row>
    <row r="8" spans="1:6" x14ac:dyDescent="0.2">
      <c r="A8" s="168" t="s">
        <v>380</v>
      </c>
      <c r="B8" s="366" t="s">
        <v>381</v>
      </c>
      <c r="C8" s="145">
        <v>2970811.88</v>
      </c>
      <c r="D8" s="145">
        <v>2970811.88</v>
      </c>
      <c r="E8" s="145">
        <v>0</v>
      </c>
      <c r="F8" s="145"/>
    </row>
    <row r="9" spans="1:6" s="221" customFormat="1" x14ac:dyDescent="0.2">
      <c r="A9" s="168" t="s">
        <v>382</v>
      </c>
      <c r="B9" s="366" t="s">
        <v>383</v>
      </c>
      <c r="C9" s="145">
        <v>7079274.6600000001</v>
      </c>
      <c r="D9" s="145">
        <v>7079274.6600000001</v>
      </c>
      <c r="E9" s="145">
        <v>0</v>
      </c>
      <c r="F9" s="145"/>
    </row>
    <row r="10" spans="1:6" s="221" customFormat="1" x14ac:dyDescent="0.2">
      <c r="A10" s="168" t="s">
        <v>384</v>
      </c>
      <c r="B10" s="366" t="s">
        <v>385</v>
      </c>
      <c r="C10" s="145">
        <v>59461763.140000001</v>
      </c>
      <c r="D10" s="145">
        <v>74433693.019999996</v>
      </c>
      <c r="E10" s="145">
        <v>14971929.880000001</v>
      </c>
      <c r="F10" s="145"/>
    </row>
    <row r="11" spans="1:6" s="221" customFormat="1" x14ac:dyDescent="0.2">
      <c r="A11" s="168" t="s">
        <v>386</v>
      </c>
      <c r="B11" s="366" t="s">
        <v>387</v>
      </c>
      <c r="C11" s="145">
        <v>3945905.99</v>
      </c>
      <c r="D11" s="145">
        <v>887104.77</v>
      </c>
      <c r="E11" s="145">
        <v>-3058801.22</v>
      </c>
      <c r="F11" s="145"/>
    </row>
    <row r="12" spans="1:6" s="221" customFormat="1" x14ac:dyDescent="0.2">
      <c r="A12" s="168"/>
      <c r="B12" s="168"/>
      <c r="C12" s="145"/>
      <c r="D12" s="145"/>
      <c r="E12" s="145"/>
      <c r="F12" s="145"/>
    </row>
    <row r="13" spans="1:6" s="221" customFormat="1" x14ac:dyDescent="0.2">
      <c r="A13" s="168"/>
      <c r="B13" s="168"/>
      <c r="C13" s="145"/>
      <c r="D13" s="145"/>
      <c r="E13" s="145"/>
      <c r="F13" s="145"/>
    </row>
    <row r="14" spans="1:6" s="221" customFormat="1" x14ac:dyDescent="0.2">
      <c r="A14" s="168"/>
      <c r="B14" s="168"/>
      <c r="C14" s="145"/>
      <c r="D14" s="145"/>
      <c r="E14" s="145"/>
      <c r="F14" s="145"/>
    </row>
    <row r="15" spans="1:6" s="221" customFormat="1" x14ac:dyDescent="0.2">
      <c r="A15" s="168"/>
      <c r="B15" s="168"/>
      <c r="C15" s="145"/>
      <c r="D15" s="145"/>
      <c r="E15" s="145"/>
      <c r="F15" s="145"/>
    </row>
    <row r="16" spans="1:6" x14ac:dyDescent="0.2">
      <c r="A16" s="181"/>
      <c r="B16" s="181" t="s">
        <v>271</v>
      </c>
      <c r="C16" s="153">
        <f>SUM(C8:C15)</f>
        <v>73457755.670000002</v>
      </c>
      <c r="D16" s="153">
        <f>SUM(D8:D15)</f>
        <v>85370884.329999998</v>
      </c>
      <c r="E16" s="153">
        <f>SUM(E8:E15)</f>
        <v>11913128.66</v>
      </c>
      <c r="F16" s="153"/>
    </row>
    <row r="17" spans="1:6" x14ac:dyDescent="0.2">
      <c r="A17" s="167"/>
      <c r="B17" s="167"/>
      <c r="C17" s="175"/>
      <c r="D17" s="175"/>
      <c r="E17" s="175"/>
      <c r="F17" s="167"/>
    </row>
    <row r="18" spans="1:6" x14ac:dyDescent="0.2">
      <c r="A18" s="167"/>
      <c r="B18" s="167"/>
      <c r="C18" s="175"/>
      <c r="D18" s="175"/>
      <c r="E18" s="175"/>
      <c r="F18" s="167"/>
    </row>
    <row r="19" spans="1:6" ht="11.25" customHeight="1" x14ac:dyDescent="0.2">
      <c r="A19" s="10" t="s">
        <v>79</v>
      </c>
      <c r="B19" s="167"/>
      <c r="C19" s="53"/>
      <c r="D19" s="53"/>
      <c r="E19" s="53"/>
      <c r="F19" s="54" t="s">
        <v>74</v>
      </c>
    </row>
    <row r="20" spans="1:6" ht="12.75" customHeight="1" x14ac:dyDescent="0.2">
      <c r="A20" s="45"/>
      <c r="B20" s="45"/>
      <c r="C20" s="22"/>
    </row>
    <row r="21" spans="1:6" ht="15" customHeight="1" x14ac:dyDescent="0.2">
      <c r="A21" s="15" t="s">
        <v>46</v>
      </c>
      <c r="B21" s="16" t="s">
        <v>47</v>
      </c>
      <c r="C21" s="58" t="s">
        <v>75</v>
      </c>
      <c r="D21" s="58" t="s">
        <v>76</v>
      </c>
      <c r="E21" s="58" t="s">
        <v>77</v>
      </c>
      <c r="F21" s="59" t="s">
        <v>78</v>
      </c>
    </row>
    <row r="22" spans="1:6" x14ac:dyDescent="0.2">
      <c r="A22" s="366" t="s">
        <v>388</v>
      </c>
      <c r="B22" s="366" t="s">
        <v>389</v>
      </c>
      <c r="C22" s="145">
        <v>316787.90999999997</v>
      </c>
      <c r="D22" s="145">
        <v>319960.96999999997</v>
      </c>
      <c r="E22" s="145">
        <v>3173.06</v>
      </c>
      <c r="F22" s="151"/>
    </row>
    <row r="23" spans="1:6" s="221" customFormat="1" x14ac:dyDescent="0.2">
      <c r="A23" s="366" t="s">
        <v>390</v>
      </c>
      <c r="B23" s="366" t="s">
        <v>391</v>
      </c>
      <c r="C23" s="145">
        <v>534495.27</v>
      </c>
      <c r="D23" s="145">
        <v>741900.78</v>
      </c>
      <c r="E23" s="145">
        <v>207405.51</v>
      </c>
      <c r="F23" s="151"/>
    </row>
    <row r="24" spans="1:6" s="221" customFormat="1" x14ac:dyDescent="0.2">
      <c r="A24" s="366" t="s">
        <v>392</v>
      </c>
      <c r="B24" s="366" t="s">
        <v>393</v>
      </c>
      <c r="C24" s="145">
        <v>82480.160000000003</v>
      </c>
      <c r="D24" s="145">
        <v>92006.02</v>
      </c>
      <c r="E24" s="145">
        <v>9525.86</v>
      </c>
      <c r="F24" s="151"/>
    </row>
    <row r="25" spans="1:6" s="292" customFormat="1" x14ac:dyDescent="0.2">
      <c r="A25" s="366" t="s">
        <v>394</v>
      </c>
      <c r="B25" s="366" t="s">
        <v>395</v>
      </c>
      <c r="C25" s="145">
        <v>6903</v>
      </c>
      <c r="D25" s="145">
        <v>6903</v>
      </c>
      <c r="E25" s="145">
        <v>0</v>
      </c>
      <c r="F25" s="151"/>
    </row>
    <row r="26" spans="1:6" s="292" customFormat="1" x14ac:dyDescent="0.2">
      <c r="A26" s="366" t="s">
        <v>396</v>
      </c>
      <c r="B26" s="366" t="s">
        <v>397</v>
      </c>
      <c r="C26" s="145">
        <v>16014.45</v>
      </c>
      <c r="D26" s="145">
        <v>17729.97</v>
      </c>
      <c r="E26" s="145">
        <v>1715.52</v>
      </c>
      <c r="F26" s="151"/>
    </row>
    <row r="27" spans="1:6" s="292" customFormat="1" x14ac:dyDescent="0.2">
      <c r="A27" s="366" t="s">
        <v>398</v>
      </c>
      <c r="B27" s="366" t="s">
        <v>399</v>
      </c>
      <c r="C27" s="145">
        <v>580.16999999999996</v>
      </c>
      <c r="D27" s="145">
        <v>580.16999999999996</v>
      </c>
      <c r="E27" s="145">
        <v>0</v>
      </c>
      <c r="F27" s="151"/>
    </row>
    <row r="28" spans="1:6" s="292" customFormat="1" x14ac:dyDescent="0.2">
      <c r="A28" s="366" t="s">
        <v>400</v>
      </c>
      <c r="B28" s="366" t="s">
        <v>401</v>
      </c>
      <c r="C28" s="145">
        <v>26985.95</v>
      </c>
      <c r="D28" s="145">
        <v>26985.95</v>
      </c>
      <c r="E28" s="145">
        <v>0</v>
      </c>
      <c r="F28" s="151"/>
    </row>
    <row r="29" spans="1:6" s="292" customFormat="1" x14ac:dyDescent="0.2">
      <c r="A29" s="366" t="s">
        <v>402</v>
      </c>
      <c r="B29" s="366" t="s">
        <v>403</v>
      </c>
      <c r="C29" s="145">
        <v>1393518.99</v>
      </c>
      <c r="D29" s="145">
        <v>1750243.13</v>
      </c>
      <c r="E29" s="145">
        <v>356724.14</v>
      </c>
      <c r="F29" s="151"/>
    </row>
    <row r="30" spans="1:6" s="292" customFormat="1" x14ac:dyDescent="0.2">
      <c r="A30" s="366" t="s">
        <v>404</v>
      </c>
      <c r="B30" s="366" t="s">
        <v>405</v>
      </c>
      <c r="C30" s="145">
        <v>207076.02</v>
      </c>
      <c r="D30" s="145">
        <v>207076.02</v>
      </c>
      <c r="E30" s="145">
        <v>0</v>
      </c>
      <c r="F30" s="151"/>
    </row>
    <row r="31" spans="1:6" s="292" customFormat="1" x14ac:dyDescent="0.2">
      <c r="A31" s="366" t="s">
        <v>406</v>
      </c>
      <c r="B31" s="366" t="s">
        <v>407</v>
      </c>
      <c r="C31" s="145">
        <v>14176.44</v>
      </c>
      <c r="D31" s="145">
        <v>14176.44</v>
      </c>
      <c r="E31" s="145">
        <v>0</v>
      </c>
      <c r="F31" s="151"/>
    </row>
    <row r="32" spans="1:6" s="292" customFormat="1" x14ac:dyDescent="0.2">
      <c r="A32" s="366" t="s">
        <v>408</v>
      </c>
      <c r="B32" s="366" t="s">
        <v>409</v>
      </c>
      <c r="C32" s="145">
        <v>494886.67</v>
      </c>
      <c r="D32" s="145">
        <v>698217.71</v>
      </c>
      <c r="E32" s="145">
        <v>203331.04</v>
      </c>
      <c r="F32" s="151"/>
    </row>
    <row r="33" spans="1:8" s="292" customFormat="1" x14ac:dyDescent="0.2">
      <c r="A33" s="366" t="s">
        <v>410</v>
      </c>
      <c r="B33" s="366" t="s">
        <v>411</v>
      </c>
      <c r="C33" s="145">
        <v>104570.59</v>
      </c>
      <c r="D33" s="145">
        <v>104570.59</v>
      </c>
      <c r="E33" s="145">
        <v>0</v>
      </c>
      <c r="F33" s="151"/>
    </row>
    <row r="34" spans="1:8" s="221" customFormat="1" x14ac:dyDescent="0.2">
      <c r="A34" s="366" t="s">
        <v>412</v>
      </c>
      <c r="B34" s="366" t="s">
        <v>413</v>
      </c>
      <c r="C34" s="145">
        <v>434386.85</v>
      </c>
      <c r="D34" s="145">
        <v>452321.33</v>
      </c>
      <c r="E34" s="145">
        <v>17934.48</v>
      </c>
      <c r="F34" s="151"/>
    </row>
    <row r="35" spans="1:8" s="221" customFormat="1" x14ac:dyDescent="0.2">
      <c r="A35" s="366" t="s">
        <v>414</v>
      </c>
      <c r="B35" s="366" t="s">
        <v>415</v>
      </c>
      <c r="C35" s="145">
        <v>3014.99</v>
      </c>
      <c r="D35" s="145">
        <v>3014.99</v>
      </c>
      <c r="E35" s="145">
        <v>0</v>
      </c>
      <c r="F35" s="151"/>
    </row>
    <row r="36" spans="1:8" s="221" customFormat="1" x14ac:dyDescent="0.2">
      <c r="A36" s="366" t="s">
        <v>416</v>
      </c>
      <c r="B36" s="366" t="s">
        <v>417</v>
      </c>
      <c r="C36" s="145">
        <v>7082.69</v>
      </c>
      <c r="D36" s="145">
        <v>7082.69</v>
      </c>
      <c r="E36" s="145">
        <v>0</v>
      </c>
      <c r="F36" s="151"/>
    </row>
    <row r="37" spans="1:8" s="221" customFormat="1" x14ac:dyDescent="0.2">
      <c r="A37" s="366" t="s">
        <v>418</v>
      </c>
      <c r="B37" s="366" t="s">
        <v>419</v>
      </c>
      <c r="C37" s="145">
        <v>8448.27</v>
      </c>
      <c r="D37" s="145">
        <v>8448.27</v>
      </c>
      <c r="E37" s="145">
        <v>0</v>
      </c>
      <c r="F37" s="151"/>
    </row>
    <row r="38" spans="1:8" s="221" customFormat="1" x14ac:dyDescent="0.2">
      <c r="A38" s="366" t="s">
        <v>420</v>
      </c>
      <c r="B38" s="366" t="s">
        <v>421</v>
      </c>
      <c r="C38" s="145">
        <v>493752.85</v>
      </c>
      <c r="D38" s="145">
        <v>493752.85</v>
      </c>
      <c r="E38" s="145">
        <v>0</v>
      </c>
      <c r="F38" s="151"/>
    </row>
    <row r="39" spans="1:8" x14ac:dyDescent="0.2">
      <c r="A39" s="181"/>
      <c r="B39" s="181" t="s">
        <v>272</v>
      </c>
      <c r="C39" s="153">
        <f>SUM(C22:C38)</f>
        <v>4145161.27</v>
      </c>
      <c r="D39" s="153">
        <f>SUM(D22:D38)</f>
        <v>4944970.879999999</v>
      </c>
      <c r="E39" s="153">
        <f>SUM(E22:E38)</f>
        <v>799809.61</v>
      </c>
      <c r="F39" s="153"/>
    </row>
    <row r="40" spans="1:8" s="19" customFormat="1" x14ac:dyDescent="0.2">
      <c r="A40" s="166"/>
      <c r="B40" s="166"/>
      <c r="C40" s="27"/>
      <c r="D40" s="27"/>
      <c r="E40" s="27"/>
      <c r="F40" s="27"/>
    </row>
    <row r="41" spans="1:8" s="19" customFormat="1" x14ac:dyDescent="0.2">
      <c r="A41" s="166"/>
      <c r="B41" s="166"/>
      <c r="C41" s="27"/>
      <c r="D41" s="27"/>
      <c r="E41" s="27"/>
      <c r="F41" s="27"/>
    </row>
    <row r="42" spans="1:8" s="19" customFormat="1" ht="11.25" customHeight="1" x14ac:dyDescent="0.2">
      <c r="A42" s="10" t="s">
        <v>252</v>
      </c>
      <c r="B42" s="10"/>
      <c r="C42" s="53"/>
      <c r="D42" s="53"/>
      <c r="E42" s="53"/>
      <c r="G42" s="54" t="s">
        <v>74</v>
      </c>
    </row>
    <row r="43" spans="1:8" s="19" customFormat="1" x14ac:dyDescent="0.2">
      <c r="A43" s="45"/>
      <c r="B43" s="45"/>
      <c r="C43" s="22"/>
      <c r="D43" s="9"/>
      <c r="E43" s="9"/>
      <c r="F43" s="8"/>
    </row>
    <row r="44" spans="1:8" s="19" customFormat="1" ht="27.95" customHeight="1" x14ac:dyDescent="0.2">
      <c r="A44" s="15" t="s">
        <v>46</v>
      </c>
      <c r="B44" s="16" t="s">
        <v>47</v>
      </c>
      <c r="C44" s="58" t="s">
        <v>75</v>
      </c>
      <c r="D44" s="58" t="s">
        <v>76</v>
      </c>
      <c r="E44" s="58" t="s">
        <v>77</v>
      </c>
      <c r="F44" s="59" t="s">
        <v>78</v>
      </c>
      <c r="G44" s="59" t="s">
        <v>281</v>
      </c>
      <c r="H44" s="59" t="s">
        <v>282</v>
      </c>
    </row>
    <row r="45" spans="1:8" s="19" customFormat="1" x14ac:dyDescent="0.2">
      <c r="A45" s="168" t="s">
        <v>422</v>
      </c>
      <c r="B45" s="366" t="s">
        <v>423</v>
      </c>
      <c r="C45" s="145">
        <v>-2889528.11</v>
      </c>
      <c r="D45" s="145">
        <v>-2936002.13</v>
      </c>
      <c r="E45" s="149">
        <v>-46474.02</v>
      </c>
      <c r="F45" s="151"/>
      <c r="G45" s="151"/>
      <c r="H45" s="151"/>
    </row>
    <row r="46" spans="1:8" s="19" customFormat="1" x14ac:dyDescent="0.2">
      <c r="A46" s="168"/>
      <c r="B46" s="151"/>
      <c r="C46" s="145"/>
      <c r="D46" s="149"/>
      <c r="E46" s="149"/>
      <c r="F46" s="151"/>
      <c r="G46" s="151"/>
      <c r="H46" s="151"/>
    </row>
    <row r="47" spans="1:8" s="19" customFormat="1" x14ac:dyDescent="0.2">
      <c r="A47" s="168"/>
      <c r="B47" s="151"/>
      <c r="C47" s="145"/>
      <c r="D47" s="149"/>
      <c r="E47" s="149"/>
      <c r="F47" s="151"/>
      <c r="G47" s="151"/>
      <c r="H47" s="151"/>
    </row>
    <row r="48" spans="1:8" s="19" customFormat="1" x14ac:dyDescent="0.2">
      <c r="A48" s="168"/>
      <c r="B48" s="151"/>
      <c r="C48" s="145"/>
      <c r="D48" s="149"/>
      <c r="E48" s="149"/>
      <c r="F48" s="151"/>
      <c r="G48" s="151"/>
      <c r="H48" s="151"/>
    </row>
    <row r="49" spans="1:8" s="19" customFormat="1" x14ac:dyDescent="0.2">
      <c r="A49" s="181"/>
      <c r="B49" s="181" t="s">
        <v>273</v>
      </c>
      <c r="C49" s="153">
        <f>SUM(C45:C48)</f>
        <v>-2889528.11</v>
      </c>
      <c r="D49" s="153">
        <f>SUM(D45:D48)</f>
        <v>-2936002.13</v>
      </c>
      <c r="E49" s="153">
        <f>SUM(E45:E48)</f>
        <v>-46474.02</v>
      </c>
      <c r="F49" s="153"/>
      <c r="G49" s="153"/>
      <c r="H49" s="153"/>
    </row>
    <row r="50" spans="1:8" s="19" customFormat="1" x14ac:dyDescent="0.2">
      <c r="A50" s="60"/>
      <c r="B50" s="60"/>
      <c r="C50" s="61"/>
      <c r="D50" s="61"/>
      <c r="E50" s="61"/>
      <c r="F50" s="27"/>
    </row>
    <row r="52" spans="1:8" x14ac:dyDescent="0.2">
      <c r="A52" s="10" t="s">
        <v>253</v>
      </c>
      <c r="B52" s="10"/>
      <c r="C52" s="53"/>
      <c r="D52" s="53"/>
      <c r="E52" s="53"/>
      <c r="G52" s="54" t="s">
        <v>74</v>
      </c>
    </row>
    <row r="53" spans="1:8" x14ac:dyDescent="0.2">
      <c r="A53" s="45"/>
      <c r="B53" s="45"/>
      <c r="C53" s="22"/>
      <c r="F53" s="267"/>
      <c r="H53" s="9"/>
    </row>
    <row r="54" spans="1:8" ht="27.95" customHeight="1" x14ac:dyDescent="0.2">
      <c r="A54" s="15" t="s">
        <v>46</v>
      </c>
      <c r="B54" s="16" t="s">
        <v>47</v>
      </c>
      <c r="C54" s="58" t="s">
        <v>75</v>
      </c>
      <c r="D54" s="58" t="s">
        <v>76</v>
      </c>
      <c r="E54" s="58" t="s">
        <v>77</v>
      </c>
      <c r="F54" s="59" t="s">
        <v>78</v>
      </c>
      <c r="G54" s="59" t="s">
        <v>281</v>
      </c>
      <c r="H54" s="59" t="s">
        <v>282</v>
      </c>
    </row>
    <row r="55" spans="1:8" x14ac:dyDescent="0.2">
      <c r="A55" s="168" t="s">
        <v>424</v>
      </c>
      <c r="B55" s="366" t="s">
        <v>425</v>
      </c>
      <c r="C55" s="145">
        <v>-3165492.2</v>
      </c>
      <c r="D55" s="145">
        <v>-3165492.2</v>
      </c>
      <c r="E55" s="149"/>
      <c r="F55" s="151"/>
      <c r="G55" s="151"/>
      <c r="H55" s="151"/>
    </row>
    <row r="56" spans="1:8" x14ac:dyDescent="0.2">
      <c r="A56" s="168"/>
      <c r="B56" s="151"/>
      <c r="C56" s="145"/>
      <c r="D56" s="149"/>
      <c r="E56" s="149"/>
      <c r="F56" s="151"/>
      <c r="G56" s="151"/>
      <c r="H56" s="151"/>
    </row>
    <row r="57" spans="1:8" x14ac:dyDescent="0.2">
      <c r="A57" s="168"/>
      <c r="B57" s="151"/>
      <c r="C57" s="145"/>
      <c r="D57" s="149"/>
      <c r="E57" s="149"/>
      <c r="F57" s="151"/>
      <c r="G57" s="151"/>
      <c r="H57" s="151"/>
    </row>
    <row r="58" spans="1:8" x14ac:dyDescent="0.2">
      <c r="A58" s="168"/>
      <c r="B58" s="151"/>
      <c r="C58" s="145"/>
      <c r="D58" s="149"/>
      <c r="E58" s="149"/>
      <c r="F58" s="151"/>
      <c r="G58" s="151"/>
      <c r="H58" s="151"/>
    </row>
    <row r="59" spans="1:8" x14ac:dyDescent="0.2">
      <c r="A59" s="181"/>
      <c r="B59" s="181" t="s">
        <v>274</v>
      </c>
      <c r="C59" s="153">
        <f>SUM(C55:C58)</f>
        <v>-3165492.2</v>
      </c>
      <c r="D59" s="153">
        <f>SUM(D55:D58)</f>
        <v>-3165492.2</v>
      </c>
      <c r="E59" s="153">
        <f>SUM(E55:E58)</f>
        <v>0</v>
      </c>
      <c r="F59" s="153"/>
      <c r="G59" s="153"/>
      <c r="H59" s="153"/>
    </row>
    <row r="62" spans="1:8" x14ac:dyDescent="0.2">
      <c r="A62" s="10" t="s">
        <v>254</v>
      </c>
      <c r="B62" s="10"/>
      <c r="C62" s="53"/>
      <c r="D62" s="53"/>
      <c r="E62" s="53"/>
      <c r="G62" s="54" t="s">
        <v>74</v>
      </c>
    </row>
    <row r="63" spans="1:8" x14ac:dyDescent="0.2">
      <c r="A63" s="45"/>
      <c r="B63" s="45"/>
      <c r="C63" s="22"/>
      <c r="F63" s="267"/>
    </row>
    <row r="64" spans="1:8" ht="27.95" customHeight="1" x14ac:dyDescent="0.2">
      <c r="A64" s="15" t="s">
        <v>46</v>
      </c>
      <c r="B64" s="16" t="s">
        <v>47</v>
      </c>
      <c r="C64" s="58" t="s">
        <v>75</v>
      </c>
      <c r="D64" s="58" t="s">
        <v>76</v>
      </c>
      <c r="E64" s="58" t="s">
        <v>77</v>
      </c>
      <c r="F64" s="59" t="s">
        <v>78</v>
      </c>
      <c r="G64" s="59" t="s">
        <v>281</v>
      </c>
      <c r="H64" s="59" t="s">
        <v>282</v>
      </c>
    </row>
    <row r="65" spans="1:8" x14ac:dyDescent="0.2">
      <c r="A65" s="168" t="s">
        <v>426</v>
      </c>
      <c r="B65" s="366" t="s">
        <v>427</v>
      </c>
      <c r="C65" s="145">
        <v>-67715.570000000007</v>
      </c>
      <c r="D65" s="145">
        <v>-93567.6</v>
      </c>
      <c r="E65" s="145">
        <v>-25852.03</v>
      </c>
      <c r="F65" s="151"/>
      <c r="G65" s="151"/>
      <c r="H65" s="151"/>
    </row>
    <row r="66" spans="1:8" s="292" customFormat="1" x14ac:dyDescent="0.2">
      <c r="A66" s="168" t="s">
        <v>428</v>
      </c>
      <c r="B66" s="366" t="s">
        <v>429</v>
      </c>
      <c r="C66" s="145">
        <v>-252711.55</v>
      </c>
      <c r="D66" s="145">
        <v>-307929.15999999997</v>
      </c>
      <c r="E66" s="145">
        <v>-55217.61</v>
      </c>
      <c r="F66" s="151"/>
      <c r="G66" s="151"/>
      <c r="H66" s="151"/>
    </row>
    <row r="67" spans="1:8" s="292" customFormat="1" x14ac:dyDescent="0.2">
      <c r="A67" s="168" t="s">
        <v>430</v>
      </c>
      <c r="B67" s="366" t="s">
        <v>431</v>
      </c>
      <c r="C67" s="145">
        <v>-24162.51</v>
      </c>
      <c r="D67" s="145">
        <v>-30270.87</v>
      </c>
      <c r="E67" s="145">
        <v>-6108.36</v>
      </c>
      <c r="F67" s="151"/>
      <c r="G67" s="151"/>
      <c r="H67" s="151"/>
    </row>
    <row r="68" spans="1:8" s="292" customFormat="1" x14ac:dyDescent="0.2">
      <c r="A68" s="168" t="s">
        <v>432</v>
      </c>
      <c r="B68" s="366" t="s">
        <v>433</v>
      </c>
      <c r="C68" s="145">
        <v>-4986.1400000000003</v>
      </c>
      <c r="D68" s="145">
        <v>-5587.18</v>
      </c>
      <c r="E68" s="145">
        <v>-601.04</v>
      </c>
      <c r="F68" s="151"/>
      <c r="G68" s="151"/>
      <c r="H68" s="151"/>
    </row>
    <row r="69" spans="1:8" s="292" customFormat="1" x14ac:dyDescent="0.2">
      <c r="A69" s="168" t="s">
        <v>434</v>
      </c>
      <c r="B69" s="366" t="s">
        <v>435</v>
      </c>
      <c r="C69" s="145">
        <v>-6971.37</v>
      </c>
      <c r="D69" s="145">
        <v>-9669.9599999999991</v>
      </c>
      <c r="E69" s="145">
        <v>-2698.59</v>
      </c>
      <c r="F69" s="151"/>
      <c r="G69" s="151"/>
      <c r="H69" s="151"/>
    </row>
    <row r="70" spans="1:8" s="292" customFormat="1" x14ac:dyDescent="0.2">
      <c r="A70" s="168" t="s">
        <v>436</v>
      </c>
      <c r="B70" s="366" t="s">
        <v>437</v>
      </c>
      <c r="C70" s="145">
        <v>-485327.06</v>
      </c>
      <c r="D70" s="145">
        <v>-733753.79</v>
      </c>
      <c r="E70" s="145">
        <v>-248426.73</v>
      </c>
      <c r="F70" s="151"/>
      <c r="G70" s="151"/>
      <c r="H70" s="151"/>
    </row>
    <row r="71" spans="1:8" s="292" customFormat="1" x14ac:dyDescent="0.2">
      <c r="A71" s="168" t="s">
        <v>438</v>
      </c>
      <c r="B71" s="366" t="s">
        <v>439</v>
      </c>
      <c r="C71" s="145">
        <v>-70998.37</v>
      </c>
      <c r="D71" s="145">
        <v>-85869.07</v>
      </c>
      <c r="E71" s="145">
        <v>-14870.7</v>
      </c>
      <c r="F71" s="151"/>
      <c r="G71" s="151"/>
      <c r="H71" s="151"/>
    </row>
    <row r="72" spans="1:8" s="292" customFormat="1" x14ac:dyDescent="0.2">
      <c r="A72" s="168" t="s">
        <v>440</v>
      </c>
      <c r="B72" s="366" t="s">
        <v>441</v>
      </c>
      <c r="C72" s="145">
        <v>-5670.2</v>
      </c>
      <c r="D72" s="145">
        <v>-5670.2</v>
      </c>
      <c r="E72" s="145">
        <v>0</v>
      </c>
      <c r="F72" s="151"/>
      <c r="G72" s="151"/>
      <c r="H72" s="151"/>
    </row>
    <row r="73" spans="1:8" s="292" customFormat="1" x14ac:dyDescent="0.2">
      <c r="A73" s="168" t="s">
        <v>442</v>
      </c>
      <c r="B73" s="366" t="s">
        <v>443</v>
      </c>
      <c r="C73" s="145">
        <v>-72318.490000000005</v>
      </c>
      <c r="D73" s="145">
        <v>-128172.02</v>
      </c>
      <c r="E73" s="145">
        <v>-55853.53</v>
      </c>
      <c r="F73" s="151"/>
      <c r="G73" s="151"/>
      <c r="H73" s="151"/>
    </row>
    <row r="74" spans="1:8" s="292" customFormat="1" x14ac:dyDescent="0.2">
      <c r="A74" s="168" t="s">
        <v>444</v>
      </c>
      <c r="B74" s="366" t="s">
        <v>445</v>
      </c>
      <c r="C74" s="145">
        <v>-30683.64</v>
      </c>
      <c r="D74" s="145">
        <v>-30683.64</v>
      </c>
      <c r="E74" s="145">
        <v>0</v>
      </c>
      <c r="F74" s="151"/>
      <c r="G74" s="151"/>
      <c r="H74" s="151"/>
    </row>
    <row r="75" spans="1:8" s="292" customFormat="1" x14ac:dyDescent="0.2">
      <c r="A75" s="168" t="s">
        <v>446</v>
      </c>
      <c r="B75" s="366" t="s">
        <v>447</v>
      </c>
      <c r="C75" s="145">
        <v>-25732.54</v>
      </c>
      <c r="D75" s="145">
        <v>-31965.09</v>
      </c>
      <c r="E75" s="145">
        <v>-6232.55</v>
      </c>
      <c r="F75" s="151"/>
      <c r="G75" s="151"/>
      <c r="H75" s="151"/>
    </row>
    <row r="76" spans="1:8" s="292" customFormat="1" x14ac:dyDescent="0.2">
      <c r="A76" s="168" t="s">
        <v>448</v>
      </c>
      <c r="B76" s="366" t="s">
        <v>449</v>
      </c>
      <c r="C76" s="145">
        <v>-453.6</v>
      </c>
      <c r="D76" s="145">
        <v>-453.6</v>
      </c>
      <c r="E76" s="145">
        <v>0</v>
      </c>
      <c r="F76" s="151"/>
      <c r="G76" s="151"/>
      <c r="H76" s="151"/>
    </row>
    <row r="77" spans="1:8" s="292" customFormat="1" x14ac:dyDescent="0.2">
      <c r="A77" s="168" t="s">
        <v>450</v>
      </c>
      <c r="B77" s="366" t="s">
        <v>451</v>
      </c>
      <c r="C77" s="145">
        <v>-1354.43</v>
      </c>
      <c r="D77" s="145">
        <v>-1354.43</v>
      </c>
      <c r="E77" s="145">
        <v>0</v>
      </c>
      <c r="F77" s="151"/>
      <c r="G77" s="151"/>
      <c r="H77" s="151"/>
    </row>
    <row r="78" spans="1:8" s="292" customFormat="1" x14ac:dyDescent="0.2">
      <c r="A78" s="168" t="s">
        <v>452</v>
      </c>
      <c r="B78" s="366" t="s">
        <v>453</v>
      </c>
      <c r="C78" s="145">
        <v>-17795.759999999998</v>
      </c>
      <c r="D78" s="145">
        <v>-17795.759999999998</v>
      </c>
      <c r="E78" s="145">
        <v>0</v>
      </c>
      <c r="F78" s="151"/>
      <c r="G78" s="151"/>
      <c r="H78" s="151"/>
    </row>
    <row r="79" spans="1:8" x14ac:dyDescent="0.2">
      <c r="A79" s="181"/>
      <c r="B79" s="181" t="s">
        <v>276</v>
      </c>
      <c r="C79" s="153">
        <f>SUM(C65:C78)</f>
        <v>-1066881.23</v>
      </c>
      <c r="D79" s="153">
        <f>SUM(D65:D78)</f>
        <v>-1482742.37</v>
      </c>
      <c r="E79" s="153">
        <f>SUM(E65:E78)</f>
        <v>-415861.13999999996</v>
      </c>
      <c r="F79" s="153"/>
      <c r="G79" s="153"/>
      <c r="H79" s="153"/>
    </row>
    <row r="82" spans="1:8" x14ac:dyDescent="0.2">
      <c r="A82" s="10" t="s">
        <v>255</v>
      </c>
      <c r="B82" s="10"/>
      <c r="C82" s="53"/>
      <c r="D82" s="53"/>
      <c r="E82" s="53"/>
      <c r="G82" s="54" t="s">
        <v>74</v>
      </c>
    </row>
    <row r="83" spans="1:8" x14ac:dyDescent="0.2">
      <c r="A83" s="45"/>
      <c r="B83" s="45"/>
      <c r="C83" s="22"/>
      <c r="F83" s="267"/>
    </row>
    <row r="84" spans="1:8" ht="27.95" customHeight="1" x14ac:dyDescent="0.2">
      <c r="A84" s="15" t="s">
        <v>46</v>
      </c>
      <c r="B84" s="16" t="s">
        <v>47</v>
      </c>
      <c r="C84" s="58" t="s">
        <v>75</v>
      </c>
      <c r="D84" s="58" t="s">
        <v>76</v>
      </c>
      <c r="E84" s="58" t="s">
        <v>77</v>
      </c>
      <c r="F84" s="59" t="s">
        <v>78</v>
      </c>
      <c r="G84" s="59" t="s">
        <v>281</v>
      </c>
      <c r="H84" s="59" t="s">
        <v>282</v>
      </c>
    </row>
    <row r="85" spans="1:8" x14ac:dyDescent="0.2">
      <c r="A85" s="168"/>
      <c r="B85" s="151"/>
      <c r="C85" s="145"/>
      <c r="D85" s="149"/>
      <c r="E85" s="149"/>
      <c r="F85" s="151"/>
      <c r="G85" s="151"/>
      <c r="H85" s="151"/>
    </row>
    <row r="86" spans="1:8" x14ac:dyDescent="0.2">
      <c r="A86" s="168"/>
      <c r="B86" s="151"/>
      <c r="C86" s="145"/>
      <c r="D86" s="149"/>
      <c r="E86" s="149"/>
      <c r="F86" s="151"/>
      <c r="G86" s="151"/>
      <c r="H86" s="151"/>
    </row>
    <row r="87" spans="1:8" x14ac:dyDescent="0.2">
      <c r="A87" s="168"/>
      <c r="B87" s="151"/>
      <c r="C87" s="145"/>
      <c r="D87" s="149"/>
      <c r="E87" s="149"/>
      <c r="F87" s="151"/>
      <c r="G87" s="151"/>
      <c r="H87" s="151"/>
    </row>
    <row r="88" spans="1:8" x14ac:dyDescent="0.2">
      <c r="A88" s="168"/>
      <c r="B88" s="151"/>
      <c r="C88" s="145"/>
      <c r="D88" s="149"/>
      <c r="E88" s="149"/>
      <c r="F88" s="151"/>
      <c r="G88" s="151"/>
      <c r="H88" s="151"/>
    </row>
    <row r="89" spans="1:8" x14ac:dyDescent="0.2">
      <c r="A89" s="181"/>
      <c r="B89" s="181" t="s">
        <v>275</v>
      </c>
      <c r="C89" s="153">
        <f>SUM(C85:C88)</f>
        <v>0</v>
      </c>
      <c r="D89" s="153">
        <f>SUM(D85:D88)</f>
        <v>0</v>
      </c>
      <c r="E89" s="153">
        <f>SUM(E85:E88)</f>
        <v>0</v>
      </c>
      <c r="F89" s="153"/>
      <c r="G89" s="153"/>
      <c r="H89" s="153"/>
    </row>
  </sheetData>
  <dataValidations count="8">
    <dataValidation allowBlank="1" showInputMessage="1" showErrorMessage="1" prompt="Criterio para la aplicación de depreciación: anual, mensual, trimestral, etc." sqref="F7 F21 F84 F54 F64 F44"/>
    <dataValidation allowBlank="1" showInputMessage="1" showErrorMessage="1" prompt="Diferencia entre el saldo final y el inicial presentados." sqref="E7 E21 E44 E54 E64 E84"/>
    <dataValidation allowBlank="1" showInputMessage="1" showErrorMessage="1" prompt="Saldo al 31 de diciembre del año anterior a la cuenta pública que se presenta." sqref="C7 C21 C44 C54 C64 C84"/>
    <dataValidation allowBlank="1" showInputMessage="1" showErrorMessage="1" prompt="Corresponde al nombre o descripción de la cuenta de acuerdo al Plan de Cuentas emitido por el CONAC." sqref="B7 B21 B44 B54 B64 B84"/>
    <dataValidation allowBlank="1" showInputMessage="1" showErrorMessage="1" prompt="Importe final del periodo que corresponde la cuenta pública presentada (trimestral: 1er, 2do, 3ro. o 4to.)." sqref="D7 D21 D44 D54 D64 D84"/>
    <dataValidation allowBlank="1" showInputMessage="1" showErrorMessage="1" prompt="Indicar el método de depreciación." sqref="G44 G54 G64 G84"/>
    <dataValidation allowBlank="1" showInputMessage="1" showErrorMessage="1" prompt="Indicar la tasa de aplicación." sqref="H44 H54 H64 H84"/>
    <dataValidation allowBlank="1" showInputMessage="1" showErrorMessage="1" prompt="Corresponde al número de la cuenta de acuerdo al Plan de Cuentas emitido por el CONAC." sqref="A7 A21 A44 A54 A64 A84"/>
  </dataValidations>
  <pageMargins left="0.7" right="0.7" top="0.75" bottom="0.75" header="0.3" footer="0.3"/>
  <pageSetup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27</vt:i4>
      </vt:variant>
      <vt:variant>
        <vt:lpstr>Rangos con nombre</vt:lpstr>
      </vt:variant>
      <vt:variant>
        <vt:i4>27</vt:i4>
      </vt:variant>
    </vt:vector>
  </HeadingPairs>
  <TitlesOfParts>
    <vt:vector size="54" baseType="lpstr">
      <vt:lpstr>Hoja1</vt:lpstr>
      <vt:lpstr>Notas a los Edos Financieros</vt:lpstr>
      <vt:lpstr>ESF-01</vt:lpstr>
      <vt:lpstr>ESF-02 </vt:lpstr>
      <vt:lpstr>ESF-03</vt:lpstr>
      <vt:lpstr>ESF-05</vt:lpstr>
      <vt:lpstr>ESF-06 </vt:lpstr>
      <vt:lpstr>ESF-07</vt:lpstr>
      <vt:lpstr>ESF-08</vt:lpstr>
      <vt:lpstr>ESF-09</vt:lpstr>
      <vt:lpstr>ESF-10</vt:lpstr>
      <vt:lpstr>ESF-11</vt:lpstr>
      <vt:lpstr>ESF-12 </vt:lpstr>
      <vt:lpstr>ESF-13</vt:lpstr>
      <vt:lpstr>ESF-14</vt:lpstr>
      <vt:lpstr>ESF-15</vt:lpstr>
      <vt:lpstr>EA-01</vt:lpstr>
      <vt:lpstr>EA-02</vt:lpstr>
      <vt:lpstr>EA-03 </vt:lpstr>
      <vt:lpstr>VHP-01</vt:lpstr>
      <vt:lpstr>VHP-02</vt:lpstr>
      <vt:lpstr>EFE-01  </vt:lpstr>
      <vt:lpstr>EFE-02</vt:lpstr>
      <vt:lpstr>EFE-03</vt:lpstr>
      <vt:lpstr>Conciliacion_Ig</vt:lpstr>
      <vt:lpstr>Conciliacion_Eg</vt:lpstr>
      <vt:lpstr>Memoria</vt:lpstr>
      <vt:lpstr>'EA-01'!Área_de_impresión</vt:lpstr>
      <vt:lpstr>'EA-02'!Área_de_impresión</vt:lpstr>
      <vt:lpstr>'EA-03 '!Área_de_impresión</vt:lpstr>
      <vt:lpstr>'EFE-01  '!Área_de_impresión</vt:lpstr>
      <vt:lpstr>'EFE-02'!Área_de_impresión</vt:lpstr>
      <vt:lpstr>'EFE-03'!Área_de_impresión</vt:lpstr>
      <vt:lpstr>'ESF-01'!Área_de_impresión</vt:lpstr>
      <vt:lpstr>'ESF-02 '!Área_de_impresión</vt:lpstr>
      <vt:lpstr>'ESF-03'!Área_de_impresión</vt:lpstr>
      <vt:lpstr>'ESF-06 '!Área_de_impresión</vt:lpstr>
      <vt:lpstr>'ESF-07'!Área_de_impresión</vt:lpstr>
      <vt:lpstr>'ESF-08'!Área_de_impresión</vt:lpstr>
      <vt:lpstr>'ESF-09'!Área_de_impresión</vt:lpstr>
      <vt:lpstr>'ESF-10'!Área_de_impresión</vt:lpstr>
      <vt:lpstr>'ESF-11'!Área_de_impresión</vt:lpstr>
      <vt:lpstr>'ESF-12 '!Área_de_impresión</vt:lpstr>
      <vt:lpstr>'ESF-13'!Área_de_impresión</vt:lpstr>
      <vt:lpstr>'ESF-14'!Área_de_impresión</vt:lpstr>
      <vt:lpstr>'ESF-15'!Área_de_impresión</vt:lpstr>
      <vt:lpstr>Memoria!Área_de_impresión</vt:lpstr>
      <vt:lpstr>'Notas a los Edos Financieros'!Área_de_impresión</vt:lpstr>
      <vt:lpstr>'VHP-01'!Área_de_impresión</vt:lpstr>
      <vt:lpstr>'VHP-02'!Área_de_impresión</vt:lpstr>
      <vt:lpstr>'EA-01'!Títulos_a_imprimir</vt:lpstr>
      <vt:lpstr>'EA-03 '!Títulos_a_imprimir</vt:lpstr>
      <vt:lpstr>'EFE-01  '!Títulos_a_imprimir</vt:lpstr>
      <vt:lpstr>'Notas a los Edos Financieros'!Títulos_a_imprimir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2012-12-11T20:36:24Z</dcterms:created>
  <dcterms:modified xsi:type="dcterms:W3CDTF">2017-02-10T21:16:30Z</dcterms:modified>
</cp:coreProperties>
</file>