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11D6554E-6B4C-482B-A2DF-8CCD81F65F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<sst xmlns="http://schemas.openxmlformats.org/spreadsheetml/2006/main" count="62" uniqueCount="61">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</sst>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5" fillId="0" borderId="4" xfId="16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4" fontId="5" fillId="0" borderId="0" xfId="17" applyNumberFormat="1" applyFont="1" applyFill="1" applyBorder="1" applyAlignment="1" applyProtection="1">
      <alignment vertical="top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7D7232FF-B634-4840-8743-31899C612ED6}"/>
    <cellStyle name="Millares 2 3" xfId="4" xr:uid="{00000000-0005-0000-0000-000003000000}"/>
    <cellStyle name="Millares 2 3 2" xfId="19" xr:uid="{C19CEA9C-9E07-48DB-B047-09A82BF085A8}"/>
    <cellStyle name="Millares 2 4" xfId="16" xr:uid="{00000000-0005-0000-0000-000004000000}"/>
    <cellStyle name="Millares 2 5" xfId="17" xr:uid="{05FEB9AF-BE32-4EAB-9066-1B72DCC39607}"/>
    <cellStyle name="Millares 3" xfId="5" xr:uid="{00000000-0005-0000-0000-000005000000}"/>
    <cellStyle name="Millares 3 2" xfId="20" xr:uid="{F731803F-921F-44A1-A350-2F8AA37052E5}"/>
    <cellStyle name="Moneda 2" xfId="6" xr:uid="{00000000-0005-0000-0000-000006000000}"/>
    <cellStyle name="Moneda 2 2" xfId="21" xr:uid="{C472FD37-2BCD-4596-BCFE-1EE4593DC4B8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81959DEB-2E2B-41FD-85AA-8AD929CE902A}"/>
    <cellStyle name="Normal 3" xfId="9" xr:uid="{00000000-0005-0000-0000-00000A000000}"/>
    <cellStyle name="Normal 3 2" xfId="23" xr:uid="{6B9F133E-094D-4FF7-BB14-484422B91644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79C84C5E-DAA1-4FD3-BC60-F3CD543BC20F}"/>
    <cellStyle name="Normal 6 3" xfId="24" xr:uid="{B8E46BF4-703B-48E1-8C5D-BFD75F638909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30">
        <v>40673051.909999996</v>
      </c>
      <c r="C5" s="10">
        <v>36647409.009999998</v>
      </c>
      <c r="D5" s="9" t="s">
        <v>36</v>
      </c>
      <c r="E5" s="10">
        <v>4483233.43</v>
      </c>
      <c r="F5" s="11">
        <v>1763873.33</v>
      </c>
    </row>
    <row r="6" spans="1:6" x14ac:dyDescent="0.2">
      <c r="A6" s="9" t="s">
        <v>23</v>
      </c>
      <c r="B6" s="30">
        <v>11058074.050000001</v>
      </c>
      <c r="C6" s="10">
        <v>15950067.84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3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3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30">
        <v>3849313.41</v>
      </c>
      <c r="C9" s="10">
        <v>4356609.5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3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3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55580439.36999999</v>
      </c>
      <c r="C13" s="13">
        <f>SUM(C5:C11)</f>
        <v>56954086.349999994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4483233.43</v>
      </c>
      <c r="F14" s="18">
        <f>SUM(F5:F12)</f>
        <v>1763873.33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142444709.65000001</v>
      </c>
      <c r="C18" s="10">
        <v>119199417.14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17284456.120000001</v>
      </c>
      <c r="C19" s="10">
        <v>17105401.949999999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3719503.57</v>
      </c>
      <c r="C20" s="10">
        <v>3719503.57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-18972481.149999999</v>
      </c>
      <c r="C21" s="10">
        <v>-15419055.42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2213537.7200000002</v>
      </c>
      <c r="C22" s="10">
        <v>1879218.27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146689725.91</v>
      </c>
      <c r="C26" s="13">
        <f>SUM(C16:C24)</f>
        <v>126484485.50999999</v>
      </c>
      <c r="D26" s="19" t="s">
        <v>50</v>
      </c>
      <c r="E26" s="13">
        <f>SUM(E24+E14)</f>
        <v>4483233.43</v>
      </c>
      <c r="F26" s="18">
        <f>SUM(F14+F24)</f>
        <v>1763873.33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202270165.27999997</v>
      </c>
      <c r="C28" s="13">
        <f>C13+C26</f>
        <v>183438571.85999998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62580543.130000003</v>
      </c>
      <c r="F30" s="18">
        <f>SUM(F31:F33)</f>
        <v>60971041.590000004</v>
      </c>
    </row>
    <row r="31" spans="1:6" x14ac:dyDescent="0.2">
      <c r="A31" s="23"/>
      <c r="B31" s="21"/>
      <c r="C31" s="22"/>
      <c r="D31" s="9" t="s">
        <v>2</v>
      </c>
      <c r="E31" s="10">
        <v>62580543.130000003</v>
      </c>
      <c r="F31" s="11">
        <v>60971041.590000004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135206388.72</v>
      </c>
      <c r="F35" s="18">
        <f>SUM(F36:F40)</f>
        <v>120703656.94</v>
      </c>
    </row>
    <row r="36" spans="1:6" x14ac:dyDescent="0.2">
      <c r="A36" s="23"/>
      <c r="B36" s="21"/>
      <c r="C36" s="22"/>
      <c r="D36" s="9" t="s">
        <v>46</v>
      </c>
      <c r="E36" s="10">
        <v>13487155.060000001</v>
      </c>
      <c r="F36" s="11">
        <v>6418727.5999999996</v>
      </c>
    </row>
    <row r="37" spans="1:6" x14ac:dyDescent="0.2">
      <c r="A37" s="23"/>
      <c r="B37" s="21"/>
      <c r="C37" s="22"/>
      <c r="D37" s="9" t="s">
        <v>14</v>
      </c>
      <c r="E37" s="10">
        <v>114484330.37</v>
      </c>
      <c r="F37" s="11">
        <v>108065602.77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7234903.29</v>
      </c>
      <c r="F40" s="11">
        <v>6219326.5700000003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197786931.84999999</v>
      </c>
      <c r="F46" s="18">
        <f>SUM(F42+F35+F30)</f>
        <v>181674698.53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202270165.28</v>
      </c>
      <c r="F48" s="13">
        <f>F46+F26</f>
        <v>183438571.86000001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Asus</cp:lastModifiedBy>
  <cp:lastPrinted>2023-01-15T18:16:04Z</cp:lastPrinted>
  <dcterms:created xsi:type="dcterms:W3CDTF">2012-12-11T20:26:08Z</dcterms:created>
  <dcterms:modified xsi:type="dcterms:W3CDTF">2023-01-15T18:16:07Z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