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63697D97-957A-4690-B3DD-35323E6797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G16" i="4" l="1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G37" i="4"/>
  <c r="G39" i="4" s="1"/>
  <c r="F37" i="4"/>
  <c r="F39" i="4" s="1"/>
  <c r="E37" i="4"/>
  <c r="D37" i="4"/>
  <c r="D39" i="4" s="1"/>
  <c r="C37" i="4"/>
  <c r="C39" i="4" s="1"/>
  <c r="H35" i="4"/>
  <c r="H34" i="4"/>
  <c r="H33" i="4"/>
  <c r="H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F16" i="4"/>
  <c r="D16" i="4"/>
  <c r="C16" i="4"/>
  <c r="H14" i="4"/>
  <c r="H13" i="4"/>
  <c r="H12" i="4"/>
  <c r="H11" i="4"/>
  <c r="H10" i="4"/>
  <c r="H9" i="4"/>
  <c r="H8" i="4"/>
  <c r="H7" i="4"/>
  <c r="H6" i="4"/>
  <c r="H5" i="4"/>
  <c r="H31" i="4" l="1"/>
  <c r="H16" i="4"/>
  <c r="E16" i="4"/>
  <c r="E39" i="4"/>
  <c r="H21" i="4"/>
  <c r="E3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<sst xmlns="http://schemas.openxmlformats.org/spreadsheetml/2006/main" count="99" uniqueCount="51">
  <si>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</si>
  <si>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</si>
  <si>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</si>
  <si>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</si>
  <si>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</si>
  <si>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</si>
  <si>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</si>
  <si>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</si>
  <si>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</si>
  <si>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</si>
  <si>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</si>
  <si>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</si>
  <si>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</si>
  <si>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</si>
  <si>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</si>
  <si>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</si>
  <si>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</si>
  <si>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</si>
  <si>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</si>
  <si>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</si>
  <si>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</si>
  <si>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</si>
  <si>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</si>
  <si>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</si>
  <si>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</si>
  <si>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</si>
  <si>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</si>
  <si>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</si>
  <si>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</si>
  <si>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</si>
  <si>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</si>
  <si>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</si>
  <si>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</si>
  <si>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</si>
  <si>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</si>
  <si>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</si>
  <si>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</si>
  <si>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</si>
  <si>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</si>
  <si>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</si>
  <si>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</si>
  <si>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</si>
  <si>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</si>
  <si>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</si>
  <si>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</si>
  <si>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</si>
  <si>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</si>
  <si>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</si>
  <si>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</si>
  <si>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</si>
  <si>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Alcantarillados de Moroleón,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</si>
</sst>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f t="shared" ref="H6:H9" si="0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f t="shared" si="0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f t="shared" si="0"/>
        <v>0</v>
      </c>
      <c r="I8" s="45" t="s">
        <v>39</v>
      </c>
    </row>
    <row r="9" spans="1:9" x14ac:dyDescent="0.2">
      <c r="A9" s="33"/>
      <c r="B9" s="43" t="s">
        <v>4</v>
      </c>
      <c r="C9" s="22">
        <v>1193520</v>
      </c>
      <c r="D9" s="22">
        <v>536569</v>
      </c>
      <c r="E9" s="22">
        <v>1730089</v>
      </c>
      <c r="F9" s="22">
        <v>1983072.94</v>
      </c>
      <c r="G9" s="22">
        <v>1983072.94</v>
      </c>
      <c r="H9" s="22">
        <f t="shared" si="0"/>
        <v>789552.94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f t="shared" ref="H10:H13" si="1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44453594</v>
      </c>
      <c r="D11" s="22">
        <v>6429100</v>
      </c>
      <c r="E11" s="22">
        <v>50882694</v>
      </c>
      <c r="F11" s="22">
        <v>40759778.119999997</v>
      </c>
      <c r="G11" s="22">
        <v>40759778.119999997</v>
      </c>
      <c r="H11" s="22">
        <f t="shared" si="1"/>
        <v>-3693815.8800000027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1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6400000</v>
      </c>
      <c r="D13" s="22">
        <v>1505469</v>
      </c>
      <c r="E13" s="22">
        <v>7905469</v>
      </c>
      <c r="F13" s="22">
        <v>67500</v>
      </c>
      <c r="G13" s="22">
        <v>67500</v>
      </c>
      <c r="H13" s="22">
        <f t="shared" si="1"/>
        <v>-6332500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38317308</v>
      </c>
      <c r="E14" s="22">
        <v>38317308</v>
      </c>
      <c r="F14" s="22">
        <v>15781108.140000001</v>
      </c>
      <c r="G14" s="22">
        <v>15781108.140000001</v>
      </c>
      <c r="H14" s="22">
        <f t="shared" ref="H14" si="2">G14-C14</f>
        <v>15781108.140000001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52047114</v>
      </c>
      <c r="D16" s="23">
        <f t="shared" ref="D16:H16" si="3">SUM(D5:D14)</f>
        <v>46788446</v>
      </c>
      <c r="E16" s="23">
        <f t="shared" si="3"/>
        <v>98835560</v>
      </c>
      <c r="F16" s="23">
        <f t="shared" si="3"/>
        <v>58591459.199999996</v>
      </c>
      <c r="G16" s="11">
        <f>SUM(G5:G14)</f>
        <v>58591459.199999996</v>
      </c>
      <c r="H16" s="12">
        <f t="shared" si="3"/>
        <v>6544345.1999999974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4">SUM(C22+C23+C24+C25+C26+C27+C28+C29)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5">C22+D22</f>
        <v>0</v>
      </c>
      <c r="F22" s="25">
        <v>0</v>
      </c>
      <c r="G22" s="25">
        <v>0</v>
      </c>
      <c r="H22" s="25">
        <f t="shared" ref="H22:H25" si="6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5"/>
        <v>0</v>
      </c>
      <c r="F23" s="25">
        <v>0</v>
      </c>
      <c r="G23" s="25">
        <v>0</v>
      </c>
      <c r="H23" s="25">
        <f t="shared" si="6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5"/>
        <v>0</v>
      </c>
      <c r="F24" s="25">
        <v>0</v>
      </c>
      <c r="G24" s="25">
        <v>0</v>
      </c>
      <c r="H24" s="25">
        <f t="shared" si="6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5"/>
        <v>0</v>
      </c>
      <c r="F25" s="25">
        <v>0</v>
      </c>
      <c r="G25" s="25">
        <v>0</v>
      </c>
      <c r="H25" s="25">
        <f t="shared" si="6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7">C26+D26</f>
        <v>0</v>
      </c>
      <c r="F26" s="25">
        <v>0</v>
      </c>
      <c r="G26" s="25">
        <v>0</v>
      </c>
      <c r="H26" s="25">
        <f t="shared" ref="H26" si="8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9">C27+D27</f>
        <v>0</v>
      </c>
      <c r="F27" s="25">
        <v>0</v>
      </c>
      <c r="G27" s="25">
        <v>0</v>
      </c>
      <c r="H27" s="25">
        <f t="shared" ref="H27:H29" si="10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9"/>
        <v>0</v>
      </c>
      <c r="F28" s="25">
        <v>0</v>
      </c>
      <c r="G28" s="25">
        <v>0</v>
      </c>
      <c r="H28" s="25">
        <f t="shared" si="10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9"/>
        <v>0</v>
      </c>
      <c r="F29" s="25">
        <v>0</v>
      </c>
      <c r="G29" s="25">
        <v>0</v>
      </c>
      <c r="H29" s="25">
        <f t="shared" si="10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1">SUM(C32:C35)</f>
        <v>52047114</v>
      </c>
      <c r="D31" s="26">
        <f t="shared" si="11"/>
        <v>8471138</v>
      </c>
      <c r="E31" s="26">
        <f t="shared" si="11"/>
        <v>60518252</v>
      </c>
      <c r="F31" s="26">
        <f t="shared" si="11"/>
        <v>42810351.059999995</v>
      </c>
      <c r="G31" s="26">
        <f t="shared" si="11"/>
        <v>42810351.059999995</v>
      </c>
      <c r="H31" s="26">
        <f t="shared" si="11"/>
        <v>-9236762.9400000032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1193520</v>
      </c>
      <c r="D33" s="25">
        <v>536569</v>
      </c>
      <c r="E33" s="25">
        <v>1730089</v>
      </c>
      <c r="F33" s="25">
        <v>1983072.94</v>
      </c>
      <c r="G33" s="25">
        <v>1983072.94</v>
      </c>
      <c r="H33" s="25">
        <f t="shared" ref="H33:H34" si="12">G33-C33</f>
        <v>789552.94</v>
      </c>
      <c r="I33" s="45" t="s">
        <v>40</v>
      </c>
    </row>
    <row r="34" spans="1:9" x14ac:dyDescent="0.2">
      <c r="A34" s="16"/>
      <c r="B34" s="17" t="s">
        <v>32</v>
      </c>
      <c r="C34" s="25">
        <v>44453594</v>
      </c>
      <c r="D34" s="25">
        <v>6429100</v>
      </c>
      <c r="E34" s="25">
        <v>50882694</v>
      </c>
      <c r="F34" s="25">
        <v>40759778.119999997</v>
      </c>
      <c r="G34" s="25">
        <v>40759778.119999997</v>
      </c>
      <c r="H34" s="25">
        <f t="shared" si="12"/>
        <v>-3693815.8800000027</v>
      </c>
      <c r="I34" s="45" t="s">
        <v>42</v>
      </c>
    </row>
    <row r="35" spans="1:9" ht="22.5" x14ac:dyDescent="0.2">
      <c r="A35" s="16"/>
      <c r="B35" s="17" t="s">
        <v>26</v>
      </c>
      <c r="C35" s="25">
        <v>6400000</v>
      </c>
      <c r="D35" s="25">
        <v>1505469</v>
      </c>
      <c r="E35" s="25">
        <v>7905469</v>
      </c>
      <c r="F35" s="25">
        <v>67500</v>
      </c>
      <c r="G35" s="25">
        <v>67500</v>
      </c>
      <c r="H35" s="25">
        <f t="shared" ref="H35" si="13">G35-C35</f>
        <v>-6332500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4">SUM(C38)</f>
        <v>0</v>
      </c>
      <c r="D37" s="26">
        <f t="shared" si="14"/>
        <v>38317308</v>
      </c>
      <c r="E37" s="26">
        <f t="shared" si="14"/>
        <v>38317308</v>
      </c>
      <c r="F37" s="26">
        <f t="shared" si="14"/>
        <v>15781108.140000001</v>
      </c>
      <c r="G37" s="26">
        <f t="shared" si="14"/>
        <v>15781108.140000001</v>
      </c>
      <c r="H37" s="26">
        <f t="shared" si="14"/>
        <v>15781108.140000001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38317308</v>
      </c>
      <c r="E38" s="25">
        <v>38317308</v>
      </c>
      <c r="F38" s="25">
        <v>15781108.140000001</v>
      </c>
      <c r="G38" s="25">
        <v>15781108.140000001</v>
      </c>
      <c r="H38" s="25">
        <f>G38-C38</f>
        <v>15781108.140000001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52047114</v>
      </c>
      <c r="D39" s="23">
        <f t="shared" ref="D39:H39" si="15">SUM(D37+D31+D21)</f>
        <v>46788446</v>
      </c>
      <c r="E39" s="23">
        <f t="shared" si="15"/>
        <v>98835560</v>
      </c>
      <c r="F39" s="23">
        <f t="shared" si="15"/>
        <v>58591459.199999996</v>
      </c>
      <c r="G39" s="23">
        <f t="shared" si="15"/>
        <v>58591459.199999996</v>
      </c>
      <c r="H39" s="12">
        <f t="shared" si="15"/>
        <v>6544345.1999999974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2022-10-13T17:47:51Z</cp:lastPrinted>
  <dcterms:created xsi:type="dcterms:W3CDTF">2012-12-11T20:48:19Z</dcterms:created>
  <dcterms:modified xsi:type="dcterms:W3CDTF">2022-10-13T17:47:53Z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