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19440" windowHeight="4065"/>
  </bookViews>
  <sheets>
    <sheet name="FF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D14" i="1"/>
  <c r="E14" i="1"/>
  <c r="C14" i="1"/>
  <c r="D3" i="1" l="1"/>
  <c r="E3" i="1" s="1"/>
  <c r="C3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<sst xmlns="http://schemas.openxmlformats.org/spreadsheetml/2006/main" count="28" uniqueCount="27">
  <si>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</si>
  <si>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</si>
  <si>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</si>
  <si>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</si>
  <si>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</si>
  <si>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</si>
  <si>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</si>
  <si>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</si>
  <si>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</si>
  <si>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</si>
  <si>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</si>
  <si>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</si>
  <si>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</si>
  <si>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</si>
  <si>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</si>
  <si>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</si>
  <si>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</si>
  <si>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</si>
  <si>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</si>
  <si>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</si>
  <si>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</si>
  <si>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</si>
  <si>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</si>
  <si>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</si>
  <si>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</si>
  <si>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</si>
  <si>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Sistema Municipal de Agua Potable y Alcantarillado de Moroleón
Flujo de Fondos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</si>
</sst>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E19" sqref="E1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26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8" t="s">
        <v>23</v>
      </c>
      <c r="D2" s="18" t="s">
        <v>22</v>
      </c>
      <c r="E2" s="18" t="s">
        <v>24</v>
      </c>
    </row>
    <row r="3" spans="1:5" s="20" customFormat="1" x14ac:dyDescent="0.2">
      <c r="A3" s="15" t="s">
        <v>0</v>
      </c>
      <c r="B3" s="16"/>
      <c r="C3" s="3">
        <f>SUM(C4:C13)</f>
        <v>43798062</v>
      </c>
      <c r="D3" s="3">
        <f>SUM(D4:D13)</f>
        <v>59305031.590000004</v>
      </c>
      <c r="E3" s="4">
        <f>+D3</f>
        <v>59305031.590000004</v>
      </c>
    </row>
    <row r="4" spans="1:5" x14ac:dyDescent="0.2">
      <c r="A4" s="5"/>
      <c r="B4" s="13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3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3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3" t="s">
        <v>4</v>
      </c>
      <c r="C7" s="6">
        <v>35890599</v>
      </c>
      <c r="D7" s="6">
        <v>41961754.530000001</v>
      </c>
      <c r="E7" s="7">
        <v>41961754.530000001</v>
      </c>
    </row>
    <row r="8" spans="1:5" x14ac:dyDescent="0.2">
      <c r="A8" s="5"/>
      <c r="B8" s="13" t="s">
        <v>5</v>
      </c>
      <c r="C8" s="6">
        <v>885168</v>
      </c>
      <c r="D8" s="6">
        <v>2582492.11</v>
      </c>
      <c r="E8" s="7">
        <v>2582492.11</v>
      </c>
    </row>
    <row r="9" spans="1:5" x14ac:dyDescent="0.2">
      <c r="A9" s="5"/>
      <c r="B9" s="13" t="s">
        <v>6</v>
      </c>
      <c r="C9" s="6">
        <v>622295</v>
      </c>
      <c r="D9" s="6">
        <v>632083.92000000004</v>
      </c>
      <c r="E9" s="7">
        <v>632083.92000000004</v>
      </c>
    </row>
    <row r="10" spans="1:5" x14ac:dyDescent="0.2">
      <c r="A10" s="5"/>
      <c r="B10" s="13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3" t="s">
        <v>8</v>
      </c>
      <c r="C11" s="6">
        <v>6400000</v>
      </c>
      <c r="D11" s="6">
        <v>4398315.3499999996</v>
      </c>
      <c r="E11" s="7">
        <v>4398315.3499999996</v>
      </c>
    </row>
    <row r="12" spans="1:5" x14ac:dyDescent="0.2">
      <c r="A12" s="5"/>
      <c r="B12" s="13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3" t="s">
        <v>10</v>
      </c>
      <c r="C13" s="6">
        <v>0</v>
      </c>
      <c r="D13" s="6">
        <v>9730385.6799999997</v>
      </c>
      <c r="E13" s="7">
        <v>9730385.6799999997</v>
      </c>
    </row>
    <row r="14" spans="1:5" s="20" customFormat="1" x14ac:dyDescent="0.2">
      <c r="A14" s="17" t="s">
        <v>11</v>
      </c>
      <c r="B14" s="2"/>
      <c r="C14" s="9">
        <f>SUM(C15:C23)</f>
        <v>43798062</v>
      </c>
      <c r="D14" s="9">
        <f t="shared" ref="D14:E14" si="0">SUM(D15:D23)</f>
        <v>46741094.780000001</v>
      </c>
      <c r="E14" s="10">
        <f t="shared" si="0"/>
        <v>38309745.170000002</v>
      </c>
    </row>
    <row r="15" spans="1:5" x14ac:dyDescent="0.2">
      <c r="A15" s="5"/>
      <c r="B15" s="13" t="s">
        <v>12</v>
      </c>
      <c r="C15" s="6">
        <v>15365123</v>
      </c>
      <c r="D15" s="6">
        <v>11834845.710000001</v>
      </c>
      <c r="E15" s="7">
        <v>11834845.710000001</v>
      </c>
    </row>
    <row r="16" spans="1:5" x14ac:dyDescent="0.2">
      <c r="A16" s="5"/>
      <c r="B16" s="13" t="s">
        <v>13</v>
      </c>
      <c r="C16" s="6">
        <v>3989661</v>
      </c>
      <c r="D16" s="6">
        <v>4347271.1100000003</v>
      </c>
      <c r="E16" s="7">
        <v>4347271.1100000003</v>
      </c>
    </row>
    <row r="17" spans="1:5" x14ac:dyDescent="0.2">
      <c r="A17" s="5"/>
      <c r="B17" s="13" t="s">
        <v>14</v>
      </c>
      <c r="C17" s="6">
        <v>19127933</v>
      </c>
      <c r="D17" s="6">
        <v>18167676.93</v>
      </c>
      <c r="E17" s="7">
        <v>18167676.93</v>
      </c>
    </row>
    <row r="18" spans="1:5" x14ac:dyDescent="0.2">
      <c r="A18" s="5"/>
      <c r="B18" s="13" t="s">
        <v>9</v>
      </c>
      <c r="C18" s="6">
        <v>10393</v>
      </c>
      <c r="D18" s="6">
        <v>0</v>
      </c>
      <c r="E18" s="7">
        <v>0</v>
      </c>
    </row>
    <row r="19" spans="1:5" x14ac:dyDescent="0.2">
      <c r="A19" s="5"/>
      <c r="B19" s="13" t="s">
        <v>15</v>
      </c>
      <c r="C19" s="6">
        <v>2214698</v>
      </c>
      <c r="D19" s="6">
        <v>6448127.71</v>
      </c>
      <c r="E19" s="7">
        <v>248127.71</v>
      </c>
    </row>
    <row r="20" spans="1:5" x14ac:dyDescent="0.2">
      <c r="A20" s="5"/>
      <c r="B20" s="13" t="s">
        <v>16</v>
      </c>
      <c r="C20" s="6">
        <v>3090254</v>
      </c>
      <c r="D20" s="6">
        <v>5943173.3200000003</v>
      </c>
      <c r="E20" s="7">
        <v>3711823.71</v>
      </c>
    </row>
    <row r="21" spans="1:5" x14ac:dyDescent="0.2">
      <c r="A21" s="5"/>
      <c r="B21" s="13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3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3" t="s">
        <v>19</v>
      </c>
      <c r="C23" s="6">
        <v>0</v>
      </c>
      <c r="D23" s="6">
        <v>0</v>
      </c>
      <c r="E23" s="7">
        <v>0</v>
      </c>
    </row>
    <row r="24" spans="1:5" s="20" customFormat="1" x14ac:dyDescent="0.2">
      <c r="A24" s="19"/>
      <c r="B24" s="14" t="s">
        <v>20</v>
      </c>
      <c r="C24" s="11">
        <f>+C3-C14</f>
        <v>0</v>
      </c>
      <c r="D24" s="11">
        <f t="shared" ref="D24:E24" si="1">+D3-D14</f>
        <v>12563936.810000002</v>
      </c>
      <c r="E24" s="12">
        <f>+E3-E14</f>
        <v>20995286.420000002</v>
      </c>
    </row>
    <row r="26" spans="1:5" x14ac:dyDescent="0.2">
      <c r="B26" s="1" t="s">
        <v>25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2020-01-22T18:21:21Z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