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Ingresos" sheetId="1" r:id="rId1"/>
  </sheets>
  <definedNames>
    <definedName name="_xlnm.Print_Titles" localSheetId="0">'Ingresos'!$1:$4</definedName>
  </definedNames>
  <calcPr fullCalcOnLoad="1"/>
</workbook>
</file>

<file path=xl/sharedStrings.xml><?xml version="1.0" encoding="utf-8"?>
<sst xmlns="http://schemas.openxmlformats.org/spreadsheetml/2006/main" count="93" uniqueCount="93">
  <si>
    <t>Sistema Municipal de Agua Potable y Alcantarillado de Moroleón</t>
  </si>
  <si>
    <t>Estado Analítico Presupuestario de Ingresos</t>
  </si>
  <si>
    <t>Clasificador por Rubro de Ingreso (CRI)</t>
  </si>
  <si>
    <t>Estimado</t>
  </si>
  <si>
    <t>Ampliación</t>
  </si>
  <si>
    <t>Reducción</t>
  </si>
  <si>
    <t>Modificado</t>
  </si>
  <si>
    <t>Devengado</t>
  </si>
  <si>
    <t>Recaudado</t>
  </si>
  <si>
    <t>Dev + Rec</t>
  </si>
  <si>
    <t>% D+P</t>
  </si>
  <si>
    <t>Compromiso</t>
  </si>
  <si>
    <t>% Comp</t>
  </si>
  <si>
    <t>X Ejecutar</t>
  </si>
  <si>
    <t>% Sdo</t>
  </si>
  <si>
    <t xml:space="preserve">    431101  Consumo de agua do</t>
  </si>
  <si>
    <t xml:space="preserve">    431102  Consumo de agua co</t>
  </si>
  <si>
    <t xml:space="preserve">    431103  Consumo de agua in</t>
  </si>
  <si>
    <t xml:space="preserve">    431104  Consumo de agua mi</t>
  </si>
  <si>
    <t xml:space="preserve">    431105  Consumo de Agua Se</t>
  </si>
  <si>
    <t xml:space="preserve">    431106  Consumo doméstico</t>
  </si>
  <si>
    <t xml:space="preserve">    431107  Consumo de agua co</t>
  </si>
  <si>
    <t xml:space="preserve">    431108  Consumo de Agua In</t>
  </si>
  <si>
    <t xml:space="preserve">    431109  Consumo de agua mi</t>
  </si>
  <si>
    <t xml:space="preserve">    431110  Consumo de Agua Se</t>
  </si>
  <si>
    <t xml:space="preserve">    431111  Consumo doméstico</t>
  </si>
  <si>
    <t xml:space="preserve">    431112  Consumo de agua co</t>
  </si>
  <si>
    <t xml:space="preserve">    431113  Consumo de agua in</t>
  </si>
  <si>
    <t xml:space="preserve">    431114  Consumo de agua mi</t>
  </si>
  <si>
    <t xml:space="preserve">    431115  Consumo de Agua Se</t>
  </si>
  <si>
    <t xml:space="preserve">    431116  Consumo doméstico</t>
  </si>
  <si>
    <t xml:space="preserve">    431117  Consumo de agua co</t>
  </si>
  <si>
    <t xml:space="preserve">    431118  Consumo de agua in</t>
  </si>
  <si>
    <t xml:space="preserve">    431119  Consumo de agua mi</t>
  </si>
  <si>
    <t xml:space="preserve">    431120  Consumo de Agua Se</t>
  </si>
  <si>
    <t xml:space="preserve">    431121  Consumo doméstico</t>
  </si>
  <si>
    <t xml:space="preserve">    431122  Consumo de agua co</t>
  </si>
  <si>
    <t xml:space="preserve">    431123  Consumo de agua in</t>
  </si>
  <si>
    <t xml:space="preserve">    431124  Consumo de agua mi</t>
  </si>
  <si>
    <t xml:space="preserve">    431125  Consumo de Agua Se</t>
  </si>
  <si>
    <t xml:space="preserve">    431126  Consumo doméstico</t>
  </si>
  <si>
    <t xml:space="preserve">    431127  Consumo de agua co</t>
  </si>
  <si>
    <t xml:space="preserve">    431128  Consumo de agua in</t>
  </si>
  <si>
    <t xml:space="preserve">    431129  Consumo de agua mi</t>
  </si>
  <si>
    <t xml:space="preserve">    431130  Consumo de agua Se</t>
  </si>
  <si>
    <t xml:space="preserve">    431131  Contratos por serv</t>
  </si>
  <si>
    <t xml:space="preserve">    431132  Contratos por serv</t>
  </si>
  <si>
    <t xml:space="preserve">    431133  Materiales e insta</t>
  </si>
  <si>
    <t xml:space="preserve">    431134  Materiales e insta</t>
  </si>
  <si>
    <t xml:space="preserve">    431135  Suministro  e inst</t>
  </si>
  <si>
    <t xml:space="preserve">    431136  Materiales e insta</t>
  </si>
  <si>
    <t xml:space="preserve">    431138  Duplicado de recib</t>
  </si>
  <si>
    <t xml:space="preserve">    431139  Constancia de no a</t>
  </si>
  <si>
    <t xml:space="preserve">    431140  Cambio de titular</t>
  </si>
  <si>
    <t xml:space="preserve">    431141  Carta de Factibili</t>
  </si>
  <si>
    <t xml:space="preserve">    431142  Revisión de Proyec</t>
  </si>
  <si>
    <t xml:space="preserve">    431143  Revisión de Proyec</t>
  </si>
  <si>
    <t xml:space="preserve">    431144  Sup. de obra Hco.</t>
  </si>
  <si>
    <t xml:space="preserve">    431145  Entrega de Recepci</t>
  </si>
  <si>
    <t xml:space="preserve">    431146  Limpieza de descar</t>
  </si>
  <si>
    <t xml:space="preserve">    431147  Limpieza de descar</t>
  </si>
  <si>
    <t xml:space="preserve">    431148  Reconexión de toma</t>
  </si>
  <si>
    <t xml:space="preserve">    431149  Reconexión de dren</t>
  </si>
  <si>
    <t xml:space="preserve">    431150  Reubicación de med</t>
  </si>
  <si>
    <t xml:space="preserve">    431151  Agua para pipas po</t>
  </si>
  <si>
    <t xml:space="preserve">    431152  Mano de obra por s</t>
  </si>
  <si>
    <t xml:space="preserve">    431153  Reactivación de la</t>
  </si>
  <si>
    <t xml:space="preserve">    431154  Suspensión volunta</t>
  </si>
  <si>
    <t xml:space="preserve">    431155  Fraccionamientos H</t>
  </si>
  <si>
    <t xml:space="preserve">    431156  Fraccionamientos H</t>
  </si>
  <si>
    <t xml:space="preserve">    431157  Comercial e Indust</t>
  </si>
  <si>
    <t xml:space="preserve">    431158  Comercial e Indust</t>
  </si>
  <si>
    <t xml:space="preserve">    431159  Individual habitac</t>
  </si>
  <si>
    <t xml:space="preserve">    431160  Individual habitac</t>
  </si>
  <si>
    <t xml:space="preserve">    431161  Títulos de concesi</t>
  </si>
  <si>
    <t xml:space="preserve">    431162  Venta de material</t>
  </si>
  <si>
    <t xml:space="preserve">    431163  Redondeo</t>
  </si>
  <si>
    <t xml:space="preserve">    431165  Agua tratada</t>
  </si>
  <si>
    <t>*   40 Derechos</t>
  </si>
  <si>
    <t xml:space="preserve">    511101  Ingresos Financier</t>
  </si>
  <si>
    <t>*   50 Productos</t>
  </si>
  <si>
    <t xml:space="preserve">    611201  Multas</t>
  </si>
  <si>
    <t xml:space="preserve">    611202  Recargos</t>
  </si>
  <si>
    <t xml:space="preserve">    611902  Actualizaciones</t>
  </si>
  <si>
    <t xml:space="preserve">    611903  Reembolsos</t>
  </si>
  <si>
    <t>*   60 Aprovechamientos</t>
  </si>
  <si>
    <t xml:space="preserve">    830100  Recurso Estatal</t>
  </si>
  <si>
    <t xml:space="preserve">    830101  Recurso Federal</t>
  </si>
  <si>
    <t>*   80 Participaciones y</t>
  </si>
  <si>
    <t xml:space="preserve">    080501  APLIC REM REC PROP</t>
  </si>
  <si>
    <t>*   00 Ingresos deriv de</t>
  </si>
  <si>
    <t>**  Rubros de Ingreso</t>
  </si>
  <si>
    <t>Del 01 de Enero al 31 de Diciembre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</si>
</sst>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;\-#,##0;&quot; &quot;"/>
    <numFmt numFmtId="167" formatCode="\-#,##0.00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43" fontId="0" fillId="0" borderId="0" xfId="46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3" fontId="0" fillId="0" borderId="0" xfId="46" applyFont="1" applyFill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33" borderId="10" xfId="0" applyFont="1" applyFill="1" applyBorder="1" applyAlignment="1">
      <alignment horizontal="center" vertical="center"/>
    </xf>
    <xf numFmtId="4" fontId="35" fillId="33" borderId="10" xfId="0" applyNumberFormat="1" applyFont="1" applyFill="1" applyBorder="1" applyAlignment="1">
      <alignment horizontal="center" vertical="center"/>
    </xf>
    <xf numFmtId="43" fontId="35" fillId="33" borderId="10" xfId="46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35" fillId="12" borderId="0" xfId="0" applyFont="1" applyFill="1" applyAlignment="1">
      <alignment/>
    </xf>
    <xf numFmtId="4" fontId="35" fillId="12" borderId="0" xfId="0" applyNumberFormat="1" applyFont="1" applyFill="1" applyAlignment="1">
      <alignment/>
    </xf>
    <xf numFmtId="43" fontId="35" fillId="12" borderId="0" xfId="46" applyFont="1" applyFill="1" applyAlignment="1">
      <alignment/>
    </xf>
    <xf numFmtId="0" fontId="35" fillId="34" borderId="11" xfId="0" applyFont="1" applyFill="1" applyBorder="1" applyAlignment="1">
      <alignment/>
    </xf>
    <xf numFmtId="4" fontId="35" fillId="34" borderId="11" xfId="0" applyNumberFormat="1" applyFont="1" applyFill="1" applyBorder="1" applyAlignment="1">
      <alignment/>
    </xf>
    <xf numFmtId="43" fontId="35" fillId="34" borderId="11" xfId="46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11.421875" defaultRowHeight="15"/>
  <cols>
    <col min="1" max="1" width="35.7109375" style="0" customWidth="1"/>
    <col min="2" max="8" width="13.7109375" style="2" customWidth="1"/>
    <col min="9" max="9" width="8.00390625" style="3" customWidth="1"/>
    <col min="10" max="10" width="13.7109375" style="2" customWidth="1"/>
    <col min="11" max="11" width="8.140625" style="3" customWidth="1"/>
    <col min="12" max="12" width="13.7109375" style="2" customWidth="1"/>
    <col min="13" max="13" width="8.00390625" style="3" customWidth="1"/>
    <col min="14" max="14" width="11.421875" style="4" customWidth="1"/>
    <col min="15" max="16384" width="11.421875" style="7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92</v>
      </c>
    </row>
    <row r="4" spans="1:14" s="8" customFormat="1" ht="15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1" t="s">
        <v>10</v>
      </c>
      <c r="J4" s="10" t="s">
        <v>11</v>
      </c>
      <c r="K4" s="11" t="s">
        <v>12</v>
      </c>
      <c r="L4" s="10" t="s">
        <v>13</v>
      </c>
      <c r="M4" s="11" t="s">
        <v>14</v>
      </c>
      <c r="N4" s="4"/>
    </row>
    <row r="5" spans="1:14" s="14" customFormat="1" ht="15">
      <c r="A5" s="12" t="s">
        <v>15</v>
      </c>
      <c r="B5" s="13">
        <v>17305438</v>
      </c>
      <c r="C5" s="13">
        <v>2868792.04</v>
      </c>
      <c r="D5" s="13">
        <v>0</v>
      </c>
      <c r="E5" s="13">
        <v>20174230.04</v>
      </c>
      <c r="F5" s="13">
        <v>0</v>
      </c>
      <c r="G5" s="13">
        <v>20174230.04</v>
      </c>
      <c r="H5" s="13">
        <v>20174230.04</v>
      </c>
      <c r="I5" s="6">
        <f>(+H5/$E$81)*100</f>
        <v>34.01773761705874</v>
      </c>
      <c r="J5" s="13">
        <v>0</v>
      </c>
      <c r="K5" s="6">
        <f>IF(J5=0,0,(+J5/$E$81)*100)</f>
        <v>0</v>
      </c>
      <c r="L5" s="13">
        <f>+E5-H5-J5</f>
        <v>0</v>
      </c>
      <c r="M5" s="6">
        <f>IF(L5=0,0,(+L5/$E$81)*100)</f>
        <v>0</v>
      </c>
      <c r="N5" s="12"/>
    </row>
    <row r="6" spans="1:13" ht="15">
      <c r="A6" s="12" t="s">
        <v>16</v>
      </c>
      <c r="B6" s="13">
        <v>2424736</v>
      </c>
      <c r="C6" s="13">
        <v>438826.23</v>
      </c>
      <c r="D6" s="13">
        <v>0</v>
      </c>
      <c r="E6" s="13">
        <v>2863562.23</v>
      </c>
      <c r="F6" s="13">
        <v>0</v>
      </c>
      <c r="G6" s="13">
        <v>2863562.23</v>
      </c>
      <c r="H6" s="13">
        <v>2863562.23</v>
      </c>
      <c r="I6" s="6">
        <f aca="true" t="shared" si="0" ref="I6:I69">(+H6/$E$81)*100</f>
        <v>4.8285316662454205</v>
      </c>
      <c r="J6" s="13">
        <v>0</v>
      </c>
      <c r="K6" s="6">
        <f aca="true" t="shared" si="1" ref="K6:K69">IF(J6=0,0,(+J6/$E$81)*100)</f>
        <v>0</v>
      </c>
      <c r="L6" s="13">
        <f aca="true" t="shared" si="2" ref="L6:L71">+E6-H6-J6</f>
        <v>0</v>
      </c>
      <c r="M6" s="6">
        <f aca="true" t="shared" si="3" ref="M6:M69">IF(L6=0,0,(+L6/$E$81)*100)</f>
        <v>0</v>
      </c>
    </row>
    <row r="7" spans="1:13" ht="15">
      <c r="A7" s="12" t="s">
        <v>17</v>
      </c>
      <c r="B7" s="13">
        <v>446990</v>
      </c>
      <c r="C7" s="13">
        <v>0</v>
      </c>
      <c r="D7" s="13">
        <v>60739.72</v>
      </c>
      <c r="E7" s="13">
        <v>386250.28</v>
      </c>
      <c r="F7" s="13">
        <v>0</v>
      </c>
      <c r="G7" s="13">
        <v>386250.28</v>
      </c>
      <c r="H7" s="13">
        <v>386250.28</v>
      </c>
      <c r="I7" s="6">
        <f t="shared" si="0"/>
        <v>0.6512942825328997</v>
      </c>
      <c r="J7" s="13">
        <v>0</v>
      </c>
      <c r="K7" s="6">
        <f t="shared" si="1"/>
        <v>0</v>
      </c>
      <c r="L7" s="13">
        <f t="shared" si="2"/>
        <v>0</v>
      </c>
      <c r="M7" s="6">
        <f t="shared" si="3"/>
        <v>0</v>
      </c>
    </row>
    <row r="8" spans="1:13" ht="15">
      <c r="A8" s="12" t="s">
        <v>18</v>
      </c>
      <c r="B8" s="13">
        <v>1400222</v>
      </c>
      <c r="C8" s="13">
        <v>197292.98</v>
      </c>
      <c r="D8" s="13">
        <v>0</v>
      </c>
      <c r="E8" s="13">
        <v>1597514.98</v>
      </c>
      <c r="F8" s="13">
        <v>0</v>
      </c>
      <c r="G8" s="13">
        <v>1597514.98</v>
      </c>
      <c r="H8" s="13">
        <v>1597514.98</v>
      </c>
      <c r="I8" s="6">
        <f t="shared" si="0"/>
        <v>2.6937258731169322</v>
      </c>
      <c r="J8" s="13">
        <v>0</v>
      </c>
      <c r="K8" s="6">
        <f t="shared" si="1"/>
        <v>0</v>
      </c>
      <c r="L8" s="13">
        <f t="shared" si="2"/>
        <v>0</v>
      </c>
      <c r="M8" s="6">
        <f t="shared" si="3"/>
        <v>0</v>
      </c>
    </row>
    <row r="9" spans="1:13" ht="15">
      <c r="A9" s="12" t="s">
        <v>19</v>
      </c>
      <c r="B9" s="13">
        <v>29727</v>
      </c>
      <c r="C9" s="13">
        <v>7363.54</v>
      </c>
      <c r="D9" s="13">
        <v>0</v>
      </c>
      <c r="E9" s="13">
        <v>37090.54</v>
      </c>
      <c r="F9" s="13">
        <v>0</v>
      </c>
      <c r="G9" s="13">
        <v>37090.54</v>
      </c>
      <c r="H9" s="13">
        <v>37090.54</v>
      </c>
      <c r="I9" s="6">
        <f t="shared" si="0"/>
        <v>0.06254197832052787</v>
      </c>
      <c r="J9" s="13">
        <v>0</v>
      </c>
      <c r="K9" s="6">
        <f t="shared" si="1"/>
        <v>0</v>
      </c>
      <c r="L9" s="13">
        <f t="shared" si="2"/>
        <v>0</v>
      </c>
      <c r="M9" s="6">
        <f t="shared" si="3"/>
        <v>0</v>
      </c>
    </row>
    <row r="10" spans="1:13" ht="15">
      <c r="A10" s="12" t="s">
        <v>20</v>
      </c>
      <c r="B10" s="13">
        <v>2744601</v>
      </c>
      <c r="C10" s="13">
        <v>0</v>
      </c>
      <c r="D10" s="13">
        <v>357910.17</v>
      </c>
      <c r="E10" s="13">
        <v>2386690.83</v>
      </c>
      <c r="F10" s="13">
        <v>0</v>
      </c>
      <c r="G10" s="13">
        <v>2386690.83</v>
      </c>
      <c r="H10" s="13">
        <v>2386690.83</v>
      </c>
      <c r="I10" s="6">
        <f t="shared" si="0"/>
        <v>4.02443227161596</v>
      </c>
      <c r="J10" s="13">
        <v>0</v>
      </c>
      <c r="K10" s="6">
        <f t="shared" si="1"/>
        <v>0</v>
      </c>
      <c r="L10" s="13">
        <f t="shared" si="2"/>
        <v>0</v>
      </c>
      <c r="M10" s="6">
        <f t="shared" si="3"/>
        <v>0</v>
      </c>
    </row>
    <row r="11" spans="1:13" ht="15">
      <c r="A11" s="12" t="s">
        <v>21</v>
      </c>
      <c r="B11" s="13">
        <v>173203</v>
      </c>
      <c r="C11" s="13">
        <v>0</v>
      </c>
      <c r="D11" s="13">
        <v>21947.99</v>
      </c>
      <c r="E11" s="13">
        <v>151255.01</v>
      </c>
      <c r="F11" s="13">
        <v>0</v>
      </c>
      <c r="G11" s="13">
        <v>151255.01</v>
      </c>
      <c r="H11" s="13">
        <v>151255.01</v>
      </c>
      <c r="I11" s="6">
        <f t="shared" si="0"/>
        <v>0.2550458299148846</v>
      </c>
      <c r="J11" s="13">
        <v>0</v>
      </c>
      <c r="K11" s="6">
        <f t="shared" si="1"/>
        <v>0</v>
      </c>
      <c r="L11" s="13">
        <f t="shared" si="2"/>
        <v>0</v>
      </c>
      <c r="M11" s="6">
        <f t="shared" si="3"/>
        <v>0</v>
      </c>
    </row>
    <row r="12" spans="1:13" ht="15">
      <c r="A12" s="12" t="s">
        <v>22</v>
      </c>
      <c r="B12" s="13">
        <v>4898</v>
      </c>
      <c r="C12" s="13">
        <v>13724.06</v>
      </c>
      <c r="D12" s="13">
        <v>0</v>
      </c>
      <c r="E12" s="13">
        <v>18622.06</v>
      </c>
      <c r="F12" s="13">
        <v>0</v>
      </c>
      <c r="G12" s="13">
        <v>18622.06</v>
      </c>
      <c r="H12" s="13">
        <v>18622.06</v>
      </c>
      <c r="I12" s="6">
        <f t="shared" si="0"/>
        <v>0.031400472271462455</v>
      </c>
      <c r="J12" s="13">
        <v>0</v>
      </c>
      <c r="K12" s="6">
        <f t="shared" si="1"/>
        <v>0</v>
      </c>
      <c r="L12" s="13">
        <f t="shared" si="2"/>
        <v>0</v>
      </c>
      <c r="M12" s="6">
        <f t="shared" si="3"/>
        <v>0</v>
      </c>
    </row>
    <row r="13" spans="1:13" ht="15">
      <c r="A13" s="12" t="s">
        <v>23</v>
      </c>
      <c r="B13" s="13">
        <v>96874</v>
      </c>
      <c r="C13" s="13">
        <v>0</v>
      </c>
      <c r="D13" s="13">
        <v>2105.86</v>
      </c>
      <c r="E13" s="13">
        <v>94768.14</v>
      </c>
      <c r="F13" s="13">
        <v>0</v>
      </c>
      <c r="G13" s="13">
        <v>94768.14</v>
      </c>
      <c r="H13" s="13">
        <v>94768.14</v>
      </c>
      <c r="I13" s="6">
        <f t="shared" si="0"/>
        <v>0.1597978071324049</v>
      </c>
      <c r="J13" s="13">
        <v>0</v>
      </c>
      <c r="K13" s="6">
        <f t="shared" si="1"/>
        <v>0</v>
      </c>
      <c r="L13" s="13">
        <f t="shared" si="2"/>
        <v>0</v>
      </c>
      <c r="M13" s="6">
        <f t="shared" si="3"/>
        <v>0</v>
      </c>
    </row>
    <row r="14" spans="1:13" ht="15">
      <c r="A14" s="12" t="s">
        <v>24</v>
      </c>
      <c r="B14" s="13">
        <v>1728</v>
      </c>
      <c r="C14" s="13">
        <v>0</v>
      </c>
      <c r="D14" s="13">
        <v>349.21</v>
      </c>
      <c r="E14" s="13">
        <v>1378.79</v>
      </c>
      <c r="F14" s="13">
        <v>0</v>
      </c>
      <c r="G14" s="13">
        <v>1378.79</v>
      </c>
      <c r="H14" s="13">
        <v>1378.79</v>
      </c>
      <c r="I14" s="6">
        <f t="shared" si="0"/>
        <v>0.00232491234391736</v>
      </c>
      <c r="J14" s="13">
        <v>0</v>
      </c>
      <c r="K14" s="6">
        <f t="shared" si="1"/>
        <v>0</v>
      </c>
      <c r="L14" s="13">
        <f t="shared" si="2"/>
        <v>0</v>
      </c>
      <c r="M14" s="6">
        <f t="shared" si="3"/>
        <v>0</v>
      </c>
    </row>
    <row r="15" spans="1:13" ht="15">
      <c r="A15" s="12" t="s">
        <v>25</v>
      </c>
      <c r="B15" s="13">
        <v>3065412</v>
      </c>
      <c r="C15" s="13">
        <v>956015.09</v>
      </c>
      <c r="D15" s="13">
        <v>0</v>
      </c>
      <c r="E15" s="13">
        <v>4021427.09</v>
      </c>
      <c r="F15" s="13">
        <v>0</v>
      </c>
      <c r="G15" s="13">
        <v>4021427.09</v>
      </c>
      <c r="H15" s="13">
        <v>4021427.09</v>
      </c>
      <c r="I15" s="6">
        <f t="shared" si="0"/>
        <v>6.7809205765233775</v>
      </c>
      <c r="J15" s="13">
        <v>0</v>
      </c>
      <c r="K15" s="6">
        <f t="shared" si="1"/>
        <v>0</v>
      </c>
      <c r="L15" s="13">
        <f t="shared" si="2"/>
        <v>0</v>
      </c>
      <c r="M15" s="6">
        <f t="shared" si="3"/>
        <v>0</v>
      </c>
    </row>
    <row r="16" spans="1:13" ht="15">
      <c r="A16" s="12" t="s">
        <v>26</v>
      </c>
      <c r="B16" s="13">
        <v>470529</v>
      </c>
      <c r="C16" s="13">
        <v>81439.72</v>
      </c>
      <c r="D16" s="13">
        <v>0</v>
      </c>
      <c r="E16" s="13">
        <v>551968.72</v>
      </c>
      <c r="F16" s="13">
        <v>0</v>
      </c>
      <c r="G16" s="13">
        <v>551968.72</v>
      </c>
      <c r="H16" s="13">
        <v>551968.72</v>
      </c>
      <c r="I16" s="6">
        <f t="shared" si="0"/>
        <v>0.9307283129296449</v>
      </c>
      <c r="J16" s="13">
        <v>0</v>
      </c>
      <c r="K16" s="6">
        <f t="shared" si="1"/>
        <v>0</v>
      </c>
      <c r="L16" s="13">
        <f t="shared" si="2"/>
        <v>0</v>
      </c>
      <c r="M16" s="6">
        <f t="shared" si="3"/>
        <v>0</v>
      </c>
    </row>
    <row r="17" spans="1:13" ht="15">
      <c r="A17" s="12" t="s">
        <v>27</v>
      </c>
      <c r="B17" s="13">
        <v>88860</v>
      </c>
      <c r="C17" s="13">
        <v>0</v>
      </c>
      <c r="D17" s="13">
        <v>12421.14</v>
      </c>
      <c r="E17" s="13">
        <v>76438.86</v>
      </c>
      <c r="F17" s="13">
        <v>0</v>
      </c>
      <c r="G17" s="13">
        <v>76438.86</v>
      </c>
      <c r="H17" s="13">
        <v>76438.86</v>
      </c>
      <c r="I17" s="6">
        <f t="shared" si="0"/>
        <v>0.12889101978471773</v>
      </c>
      <c r="J17" s="13">
        <v>0</v>
      </c>
      <c r="K17" s="6">
        <f t="shared" si="1"/>
        <v>0</v>
      </c>
      <c r="L17" s="13">
        <f t="shared" si="2"/>
        <v>0</v>
      </c>
      <c r="M17" s="6">
        <f t="shared" si="3"/>
        <v>0</v>
      </c>
    </row>
    <row r="18" spans="1:13" ht="15">
      <c r="A18" s="12" t="s">
        <v>28</v>
      </c>
      <c r="B18" s="13">
        <v>277677</v>
      </c>
      <c r="C18" s="13">
        <v>38491.77</v>
      </c>
      <c r="D18" s="13">
        <v>0</v>
      </c>
      <c r="E18" s="13">
        <v>316168.77</v>
      </c>
      <c r="F18" s="13">
        <v>0</v>
      </c>
      <c r="G18" s="13">
        <v>316168.77</v>
      </c>
      <c r="H18" s="13">
        <v>316168.77</v>
      </c>
      <c r="I18" s="6">
        <f t="shared" si="0"/>
        <v>0.5331230108531166</v>
      </c>
      <c r="J18" s="13">
        <v>0</v>
      </c>
      <c r="K18" s="6">
        <f t="shared" si="1"/>
        <v>0</v>
      </c>
      <c r="L18" s="13">
        <f t="shared" si="2"/>
        <v>0</v>
      </c>
      <c r="M18" s="6">
        <f t="shared" si="3"/>
        <v>0</v>
      </c>
    </row>
    <row r="19" spans="1:13" ht="15">
      <c r="A19" s="12" t="s">
        <v>29</v>
      </c>
      <c r="B19" s="13">
        <v>5958</v>
      </c>
      <c r="C19" s="13">
        <v>1762.42</v>
      </c>
      <c r="D19" s="13">
        <v>0</v>
      </c>
      <c r="E19" s="13">
        <v>7720.42</v>
      </c>
      <c r="F19" s="13">
        <v>0</v>
      </c>
      <c r="G19" s="13">
        <v>7720.42</v>
      </c>
      <c r="H19" s="13">
        <v>7720.42</v>
      </c>
      <c r="I19" s="6">
        <f t="shared" si="0"/>
        <v>0.013018153423093051</v>
      </c>
      <c r="J19" s="13">
        <v>0</v>
      </c>
      <c r="K19" s="6">
        <f t="shared" si="1"/>
        <v>0</v>
      </c>
      <c r="L19" s="13">
        <f t="shared" si="2"/>
        <v>0</v>
      </c>
      <c r="M19" s="6">
        <f t="shared" si="3"/>
        <v>0</v>
      </c>
    </row>
    <row r="20" spans="1:13" ht="15">
      <c r="A20" s="12" t="s">
        <v>30</v>
      </c>
      <c r="B20" s="13">
        <v>549391</v>
      </c>
      <c r="C20" s="13">
        <v>0</v>
      </c>
      <c r="D20" s="13">
        <v>72438.45</v>
      </c>
      <c r="E20" s="13">
        <v>476952.55</v>
      </c>
      <c r="F20" s="13">
        <v>0</v>
      </c>
      <c r="G20" s="13">
        <v>476952.55</v>
      </c>
      <c r="H20" s="13">
        <v>476952.55</v>
      </c>
      <c r="I20" s="6">
        <f t="shared" si="0"/>
        <v>0.8042362295620522</v>
      </c>
      <c r="J20" s="13">
        <v>0</v>
      </c>
      <c r="K20" s="6">
        <f t="shared" si="1"/>
        <v>0</v>
      </c>
      <c r="L20" s="13">
        <f t="shared" si="2"/>
        <v>0</v>
      </c>
      <c r="M20" s="6">
        <f t="shared" si="3"/>
        <v>0</v>
      </c>
    </row>
    <row r="21" spans="1:13" ht="15">
      <c r="A21" s="12" t="s">
        <v>31</v>
      </c>
      <c r="B21" s="13">
        <v>34455</v>
      </c>
      <c r="C21" s="13">
        <v>0</v>
      </c>
      <c r="D21" s="13">
        <v>8034.96</v>
      </c>
      <c r="E21" s="13">
        <v>26420.04</v>
      </c>
      <c r="F21" s="13">
        <v>0</v>
      </c>
      <c r="G21" s="13">
        <v>26420.04</v>
      </c>
      <c r="H21" s="13">
        <v>26420.04</v>
      </c>
      <c r="I21" s="6">
        <f t="shared" si="0"/>
        <v>0.04454940717788091</v>
      </c>
      <c r="J21" s="13">
        <v>0</v>
      </c>
      <c r="K21" s="6">
        <f t="shared" si="1"/>
        <v>0</v>
      </c>
      <c r="L21" s="13">
        <f t="shared" si="2"/>
        <v>0</v>
      </c>
      <c r="M21" s="6">
        <f t="shared" si="3"/>
        <v>0</v>
      </c>
    </row>
    <row r="22" spans="1:13" ht="15">
      <c r="A22" s="12" t="s">
        <v>32</v>
      </c>
      <c r="B22" s="13">
        <v>966</v>
      </c>
      <c r="C22" s="13">
        <v>2758.42</v>
      </c>
      <c r="D22" s="13">
        <v>0</v>
      </c>
      <c r="E22" s="13">
        <v>3724.42</v>
      </c>
      <c r="F22" s="13">
        <v>0</v>
      </c>
      <c r="G22" s="13">
        <v>3724.42</v>
      </c>
      <c r="H22" s="13">
        <v>3724.42</v>
      </c>
      <c r="I22" s="6">
        <f t="shared" si="0"/>
        <v>0.00628010794387303</v>
      </c>
      <c r="J22" s="13">
        <v>0</v>
      </c>
      <c r="K22" s="6">
        <f t="shared" si="1"/>
        <v>0</v>
      </c>
      <c r="L22" s="13">
        <f t="shared" si="2"/>
        <v>0</v>
      </c>
      <c r="M22" s="6">
        <f t="shared" si="3"/>
        <v>0</v>
      </c>
    </row>
    <row r="23" spans="1:13" ht="15">
      <c r="A23" s="12" t="s">
        <v>33</v>
      </c>
      <c r="B23" s="13">
        <v>18863</v>
      </c>
      <c r="C23" s="13">
        <v>0</v>
      </c>
      <c r="D23" s="13">
        <v>548.75</v>
      </c>
      <c r="E23" s="13">
        <v>18314.25</v>
      </c>
      <c r="F23" s="13">
        <v>0</v>
      </c>
      <c r="G23" s="13">
        <v>18314.25</v>
      </c>
      <c r="H23" s="13">
        <v>18314.25</v>
      </c>
      <c r="I23" s="6">
        <f t="shared" si="0"/>
        <v>0.03088144379824956</v>
      </c>
      <c r="J23" s="13">
        <v>0</v>
      </c>
      <c r="K23" s="6">
        <f t="shared" si="1"/>
        <v>0</v>
      </c>
      <c r="L23" s="13">
        <f t="shared" si="2"/>
        <v>0</v>
      </c>
      <c r="M23" s="6">
        <f t="shared" si="3"/>
        <v>0</v>
      </c>
    </row>
    <row r="24" spans="1:13" ht="15">
      <c r="A24" s="12" t="s">
        <v>34</v>
      </c>
      <c r="B24" s="13">
        <v>348</v>
      </c>
      <c r="C24" s="13">
        <v>0</v>
      </c>
      <c r="D24" s="13">
        <v>72.83</v>
      </c>
      <c r="E24" s="13">
        <v>275.17</v>
      </c>
      <c r="F24" s="13">
        <v>0</v>
      </c>
      <c r="G24" s="13">
        <v>275.17</v>
      </c>
      <c r="H24" s="13">
        <v>275.17</v>
      </c>
      <c r="I24" s="6">
        <f t="shared" si="0"/>
        <v>0.0004639909846138571</v>
      </c>
      <c r="J24" s="13">
        <v>0</v>
      </c>
      <c r="K24" s="6">
        <f t="shared" si="1"/>
        <v>0</v>
      </c>
      <c r="L24" s="13">
        <f t="shared" si="2"/>
        <v>0</v>
      </c>
      <c r="M24" s="6">
        <f t="shared" si="3"/>
        <v>0</v>
      </c>
    </row>
    <row r="25" spans="1:13" ht="15">
      <c r="A25" s="12" t="s">
        <v>35</v>
      </c>
      <c r="B25" s="13">
        <v>2613294</v>
      </c>
      <c r="C25" s="13">
        <v>616839.06</v>
      </c>
      <c r="D25" s="13">
        <v>0</v>
      </c>
      <c r="E25" s="13">
        <v>3230133.06</v>
      </c>
      <c r="F25" s="13">
        <v>0</v>
      </c>
      <c r="G25" s="13">
        <v>3230133.06</v>
      </c>
      <c r="H25" s="13">
        <v>3230133.06</v>
      </c>
      <c r="I25" s="6">
        <f t="shared" si="0"/>
        <v>5.446642508061093</v>
      </c>
      <c r="J25" s="13">
        <v>0</v>
      </c>
      <c r="K25" s="6">
        <f t="shared" si="1"/>
        <v>0</v>
      </c>
      <c r="L25" s="13">
        <f t="shared" si="2"/>
        <v>0</v>
      </c>
      <c r="M25" s="6">
        <f t="shared" si="3"/>
        <v>0</v>
      </c>
    </row>
    <row r="26" spans="1:13" ht="15">
      <c r="A26" s="12" t="s">
        <v>36</v>
      </c>
      <c r="B26" s="13">
        <v>353698</v>
      </c>
      <c r="C26" s="13">
        <v>87967.68</v>
      </c>
      <c r="D26" s="13">
        <v>0</v>
      </c>
      <c r="E26" s="13">
        <v>441665.68</v>
      </c>
      <c r="F26" s="13">
        <v>0</v>
      </c>
      <c r="G26" s="13">
        <v>441665.68</v>
      </c>
      <c r="H26" s="13">
        <v>441665.68</v>
      </c>
      <c r="I26" s="6">
        <f t="shared" si="0"/>
        <v>0.7447355952078669</v>
      </c>
      <c r="J26" s="13">
        <v>0</v>
      </c>
      <c r="K26" s="6">
        <f t="shared" si="1"/>
        <v>0</v>
      </c>
      <c r="L26" s="13">
        <f t="shared" si="2"/>
        <v>0</v>
      </c>
      <c r="M26" s="6">
        <f t="shared" si="3"/>
        <v>0</v>
      </c>
    </row>
    <row r="27" spans="1:13" ht="15">
      <c r="A27" s="12" t="s">
        <v>37</v>
      </c>
      <c r="B27" s="13">
        <v>65512</v>
      </c>
      <c r="C27" s="13">
        <v>0</v>
      </c>
      <c r="D27" s="13">
        <v>4360.84</v>
      </c>
      <c r="E27" s="13">
        <v>61151.16</v>
      </c>
      <c r="F27" s="13">
        <v>0</v>
      </c>
      <c r="G27" s="13">
        <v>61151.16</v>
      </c>
      <c r="H27" s="13">
        <v>61151.16</v>
      </c>
      <c r="I27" s="6">
        <f t="shared" si="0"/>
        <v>0.10311293723399904</v>
      </c>
      <c r="J27" s="13">
        <v>0</v>
      </c>
      <c r="K27" s="6">
        <f t="shared" si="1"/>
        <v>0</v>
      </c>
      <c r="L27" s="13">
        <f t="shared" si="2"/>
        <v>0</v>
      </c>
      <c r="M27" s="6">
        <f t="shared" si="3"/>
        <v>0</v>
      </c>
    </row>
    <row r="28" spans="1:13" ht="15">
      <c r="A28" s="12" t="s">
        <v>38</v>
      </c>
      <c r="B28" s="13">
        <v>208726</v>
      </c>
      <c r="C28" s="13">
        <v>44260.07</v>
      </c>
      <c r="D28" s="13">
        <v>0</v>
      </c>
      <c r="E28" s="13">
        <v>252986.07</v>
      </c>
      <c r="F28" s="13">
        <v>0</v>
      </c>
      <c r="G28" s="13">
        <v>252986.07</v>
      </c>
      <c r="H28" s="13">
        <v>252986.07</v>
      </c>
      <c r="I28" s="6">
        <f t="shared" si="0"/>
        <v>0.42658449581309804</v>
      </c>
      <c r="J28" s="13">
        <v>0</v>
      </c>
      <c r="K28" s="6">
        <f t="shared" si="1"/>
        <v>0</v>
      </c>
      <c r="L28" s="13">
        <f t="shared" si="2"/>
        <v>0</v>
      </c>
      <c r="M28" s="6">
        <f t="shared" si="3"/>
        <v>0</v>
      </c>
    </row>
    <row r="29" spans="1:13" ht="15">
      <c r="A29" s="12" t="s">
        <v>39</v>
      </c>
      <c r="B29" s="13">
        <v>4521</v>
      </c>
      <c r="C29" s="13">
        <v>1413.47</v>
      </c>
      <c r="D29" s="13">
        <v>0</v>
      </c>
      <c r="E29" s="13">
        <v>5934.47</v>
      </c>
      <c r="F29" s="13">
        <v>0</v>
      </c>
      <c r="G29" s="13">
        <v>5934.47</v>
      </c>
      <c r="H29" s="13">
        <v>5934.47</v>
      </c>
      <c r="I29" s="6">
        <f t="shared" si="0"/>
        <v>0.010006688877644353</v>
      </c>
      <c r="J29" s="13">
        <v>0</v>
      </c>
      <c r="K29" s="6">
        <f t="shared" si="1"/>
        <v>0</v>
      </c>
      <c r="L29" s="13">
        <f t="shared" si="2"/>
        <v>0</v>
      </c>
      <c r="M29" s="6">
        <f t="shared" si="3"/>
        <v>0</v>
      </c>
    </row>
    <row r="30" spans="1:13" ht="15">
      <c r="A30" s="12" t="s">
        <v>40</v>
      </c>
      <c r="B30" s="13">
        <v>406352</v>
      </c>
      <c r="C30" s="13">
        <v>0</v>
      </c>
      <c r="D30" s="13">
        <v>21342.73</v>
      </c>
      <c r="E30" s="13">
        <v>385009.27</v>
      </c>
      <c r="F30" s="13">
        <v>0</v>
      </c>
      <c r="G30" s="13">
        <v>385009.27</v>
      </c>
      <c r="H30" s="13">
        <v>385009.27</v>
      </c>
      <c r="I30" s="6">
        <f t="shared" si="0"/>
        <v>0.6492016944898149</v>
      </c>
      <c r="J30" s="13">
        <v>0</v>
      </c>
      <c r="K30" s="6">
        <f t="shared" si="1"/>
        <v>0</v>
      </c>
      <c r="L30" s="13">
        <f t="shared" si="2"/>
        <v>0</v>
      </c>
      <c r="M30" s="6">
        <f t="shared" si="3"/>
        <v>0</v>
      </c>
    </row>
    <row r="31" spans="1:13" ht="15">
      <c r="A31" s="12" t="s">
        <v>41</v>
      </c>
      <c r="B31" s="13">
        <v>24906</v>
      </c>
      <c r="C31" s="13">
        <v>0</v>
      </c>
      <c r="D31" s="13">
        <v>3772.11</v>
      </c>
      <c r="E31" s="13">
        <v>21133.89</v>
      </c>
      <c r="F31" s="13">
        <v>0</v>
      </c>
      <c r="G31" s="13">
        <v>21133.89</v>
      </c>
      <c r="H31" s="13">
        <v>21133.89</v>
      </c>
      <c r="I31" s="6">
        <f t="shared" si="0"/>
        <v>0.03563591390711541</v>
      </c>
      <c r="J31" s="13">
        <v>0</v>
      </c>
      <c r="K31" s="6">
        <f t="shared" si="1"/>
        <v>0</v>
      </c>
      <c r="L31" s="13">
        <f t="shared" si="2"/>
        <v>0</v>
      </c>
      <c r="M31" s="6">
        <f t="shared" si="3"/>
        <v>0</v>
      </c>
    </row>
    <row r="32" spans="1:13" ht="15">
      <c r="A32" s="12" t="s">
        <v>42</v>
      </c>
      <c r="B32" s="13">
        <v>671</v>
      </c>
      <c r="C32" s="13">
        <v>2308.52</v>
      </c>
      <c r="D32" s="13">
        <v>0</v>
      </c>
      <c r="E32" s="13">
        <v>2979.52</v>
      </c>
      <c r="F32" s="13">
        <v>0</v>
      </c>
      <c r="G32" s="13">
        <v>2979.52</v>
      </c>
      <c r="H32" s="13">
        <v>2979.52</v>
      </c>
      <c r="I32" s="6">
        <f t="shared" si="0"/>
        <v>0.0050240593759373455</v>
      </c>
      <c r="J32" s="13">
        <v>0</v>
      </c>
      <c r="K32" s="6">
        <f t="shared" si="1"/>
        <v>0</v>
      </c>
      <c r="L32" s="13">
        <f t="shared" si="2"/>
        <v>0</v>
      </c>
      <c r="M32" s="6">
        <f t="shared" si="3"/>
        <v>0</v>
      </c>
    </row>
    <row r="33" spans="1:13" ht="15">
      <c r="A33" s="12" t="s">
        <v>43</v>
      </c>
      <c r="B33" s="13">
        <v>13608</v>
      </c>
      <c r="C33" s="13">
        <v>1019.52</v>
      </c>
      <c r="D33" s="13">
        <v>0</v>
      </c>
      <c r="E33" s="13">
        <v>14627.52</v>
      </c>
      <c r="F33" s="13">
        <v>0</v>
      </c>
      <c r="G33" s="13">
        <v>14627.52</v>
      </c>
      <c r="H33" s="13">
        <v>14627.52</v>
      </c>
      <c r="I33" s="6">
        <f t="shared" si="0"/>
        <v>0.0246648886406908</v>
      </c>
      <c r="J33" s="13">
        <v>0</v>
      </c>
      <c r="K33" s="6">
        <f t="shared" si="1"/>
        <v>0</v>
      </c>
      <c r="L33" s="13">
        <f t="shared" si="2"/>
        <v>0</v>
      </c>
      <c r="M33" s="6">
        <f t="shared" si="3"/>
        <v>0</v>
      </c>
    </row>
    <row r="34" spans="1:13" ht="15">
      <c r="A34" s="12" t="s">
        <v>44</v>
      </c>
      <c r="B34" s="13">
        <v>336</v>
      </c>
      <c r="C34" s="13">
        <v>0</v>
      </c>
      <c r="D34" s="13">
        <v>115.88</v>
      </c>
      <c r="E34" s="13">
        <v>220.12</v>
      </c>
      <c r="F34" s="13">
        <v>0</v>
      </c>
      <c r="G34" s="13">
        <v>220.12</v>
      </c>
      <c r="H34" s="13">
        <v>220.12</v>
      </c>
      <c r="I34" s="6">
        <f t="shared" si="0"/>
        <v>0.0003711658085300077</v>
      </c>
      <c r="J34" s="13">
        <v>0</v>
      </c>
      <c r="K34" s="6">
        <f t="shared" si="1"/>
        <v>0</v>
      </c>
      <c r="L34" s="13">
        <f t="shared" si="2"/>
        <v>0</v>
      </c>
      <c r="M34" s="6">
        <f t="shared" si="3"/>
        <v>0</v>
      </c>
    </row>
    <row r="35" spans="1:13" ht="15">
      <c r="A35" s="12" t="s">
        <v>45</v>
      </c>
      <c r="B35" s="13">
        <v>37255</v>
      </c>
      <c r="C35" s="13">
        <v>17852.5</v>
      </c>
      <c r="D35" s="13">
        <v>0</v>
      </c>
      <c r="E35" s="13">
        <v>55107.5</v>
      </c>
      <c r="F35" s="13">
        <v>0</v>
      </c>
      <c r="G35" s="13">
        <v>55107.5</v>
      </c>
      <c r="H35" s="13">
        <v>55107.5</v>
      </c>
      <c r="I35" s="6">
        <f t="shared" si="0"/>
        <v>0.09292213244397328</v>
      </c>
      <c r="J35" s="13">
        <v>0</v>
      </c>
      <c r="K35" s="6">
        <f t="shared" si="1"/>
        <v>0</v>
      </c>
      <c r="L35" s="13">
        <f t="shared" si="2"/>
        <v>0</v>
      </c>
      <c r="M35" s="6">
        <f t="shared" si="3"/>
        <v>0</v>
      </c>
    </row>
    <row r="36" spans="1:13" ht="15">
      <c r="A36" s="12" t="s">
        <v>46</v>
      </c>
      <c r="B36" s="13">
        <v>20665</v>
      </c>
      <c r="C36" s="13">
        <v>34610</v>
      </c>
      <c r="D36" s="13">
        <v>0</v>
      </c>
      <c r="E36" s="13">
        <v>55275</v>
      </c>
      <c r="F36" s="13">
        <v>0</v>
      </c>
      <c r="G36" s="13">
        <v>55275</v>
      </c>
      <c r="H36" s="13">
        <v>55275</v>
      </c>
      <c r="I36" s="6">
        <f t="shared" si="0"/>
        <v>0.09320457053650816</v>
      </c>
      <c r="J36" s="13">
        <v>0</v>
      </c>
      <c r="K36" s="6">
        <f t="shared" si="1"/>
        <v>0</v>
      </c>
      <c r="L36" s="13">
        <f t="shared" si="2"/>
        <v>0</v>
      </c>
      <c r="M36" s="6">
        <f t="shared" si="3"/>
        <v>0</v>
      </c>
    </row>
    <row r="37" spans="1:13" ht="15">
      <c r="A37" s="12" t="s">
        <v>47</v>
      </c>
      <c r="B37" s="13">
        <v>273058</v>
      </c>
      <c r="C37" s="13">
        <v>81460.5</v>
      </c>
      <c r="D37" s="13">
        <v>0</v>
      </c>
      <c r="E37" s="13">
        <v>354518.5</v>
      </c>
      <c r="F37" s="13">
        <v>0</v>
      </c>
      <c r="G37" s="13">
        <v>354518.5</v>
      </c>
      <c r="H37" s="13">
        <v>354518.5</v>
      </c>
      <c r="I37" s="6">
        <f t="shared" si="0"/>
        <v>0.5977882322885042</v>
      </c>
      <c r="J37" s="13">
        <v>0</v>
      </c>
      <c r="K37" s="6">
        <f t="shared" si="1"/>
        <v>0</v>
      </c>
      <c r="L37" s="13">
        <f t="shared" si="2"/>
        <v>0</v>
      </c>
      <c r="M37" s="6">
        <f t="shared" si="3"/>
        <v>0</v>
      </c>
    </row>
    <row r="38" spans="1:13" ht="15">
      <c r="A38" s="12" t="s">
        <v>48</v>
      </c>
      <c r="B38" s="13">
        <v>152001</v>
      </c>
      <c r="C38" s="13">
        <v>31609</v>
      </c>
      <c r="D38" s="13">
        <v>0</v>
      </c>
      <c r="E38" s="13">
        <v>183610</v>
      </c>
      <c r="F38" s="13">
        <v>0</v>
      </c>
      <c r="G38" s="13">
        <v>183610</v>
      </c>
      <c r="H38" s="13">
        <v>183610</v>
      </c>
      <c r="I38" s="6">
        <f t="shared" si="0"/>
        <v>0.30960273534524224</v>
      </c>
      <c r="J38" s="13">
        <v>0</v>
      </c>
      <c r="K38" s="6">
        <f t="shared" si="1"/>
        <v>0</v>
      </c>
      <c r="L38" s="13">
        <f t="shared" si="2"/>
        <v>0</v>
      </c>
      <c r="M38" s="6">
        <f t="shared" si="3"/>
        <v>0</v>
      </c>
    </row>
    <row r="39" spans="1:13" ht="15">
      <c r="A39" s="12" t="s">
        <v>49</v>
      </c>
      <c r="B39" s="13">
        <v>143668</v>
      </c>
      <c r="C39" s="13">
        <v>15951.2</v>
      </c>
      <c r="D39" s="13">
        <v>0</v>
      </c>
      <c r="E39" s="13">
        <v>159619.2</v>
      </c>
      <c r="F39" s="13">
        <v>0</v>
      </c>
      <c r="G39" s="13">
        <v>159619.2</v>
      </c>
      <c r="H39" s="13">
        <v>159619.2</v>
      </c>
      <c r="I39" s="6">
        <f t="shared" si="0"/>
        <v>0.26914950674592497</v>
      </c>
      <c r="J39" s="13">
        <v>0</v>
      </c>
      <c r="K39" s="6">
        <f t="shared" si="1"/>
        <v>0</v>
      </c>
      <c r="L39" s="13">
        <f t="shared" si="2"/>
        <v>0</v>
      </c>
      <c r="M39" s="6">
        <f t="shared" si="3"/>
        <v>0</v>
      </c>
    </row>
    <row r="40" spans="1:13" ht="15">
      <c r="A40" s="12" t="s">
        <v>50</v>
      </c>
      <c r="B40" s="13">
        <v>175205</v>
      </c>
      <c r="C40" s="13">
        <v>64175.12</v>
      </c>
      <c r="D40" s="13">
        <v>0</v>
      </c>
      <c r="E40" s="13">
        <v>239380.12</v>
      </c>
      <c r="F40" s="13">
        <v>0</v>
      </c>
      <c r="G40" s="13">
        <v>239380.12</v>
      </c>
      <c r="H40" s="13">
        <v>239380.12</v>
      </c>
      <c r="I40" s="6">
        <f t="shared" si="0"/>
        <v>0.40364217602130775</v>
      </c>
      <c r="J40" s="13">
        <v>0</v>
      </c>
      <c r="K40" s="6">
        <f t="shared" si="1"/>
        <v>0</v>
      </c>
      <c r="L40" s="13">
        <f t="shared" si="2"/>
        <v>0</v>
      </c>
      <c r="M40" s="6">
        <f t="shared" si="3"/>
        <v>0</v>
      </c>
    </row>
    <row r="41" spans="1:13" ht="15">
      <c r="A41" s="12" t="s">
        <v>51</v>
      </c>
      <c r="B41" s="13">
        <v>1368</v>
      </c>
      <c r="C41" s="13">
        <v>1118.37</v>
      </c>
      <c r="D41" s="13">
        <v>0</v>
      </c>
      <c r="E41" s="13">
        <v>2486.37</v>
      </c>
      <c r="F41" s="13">
        <v>0</v>
      </c>
      <c r="G41" s="13">
        <v>2486.37</v>
      </c>
      <c r="H41" s="13">
        <v>2486.37</v>
      </c>
      <c r="I41" s="6">
        <f t="shared" si="0"/>
        <v>0.004192511045587658</v>
      </c>
      <c r="J41" s="13">
        <v>0</v>
      </c>
      <c r="K41" s="6">
        <f t="shared" si="1"/>
        <v>0</v>
      </c>
      <c r="L41" s="13">
        <f t="shared" si="2"/>
        <v>0</v>
      </c>
      <c r="M41" s="6">
        <f t="shared" si="3"/>
        <v>0</v>
      </c>
    </row>
    <row r="42" spans="1:13" ht="15">
      <c r="A42" s="12" t="s">
        <v>52</v>
      </c>
      <c r="B42" s="13">
        <v>852</v>
      </c>
      <c r="C42" s="13">
        <v>498</v>
      </c>
      <c r="D42" s="13">
        <v>0</v>
      </c>
      <c r="E42" s="13">
        <v>1350</v>
      </c>
      <c r="F42" s="13">
        <v>0</v>
      </c>
      <c r="G42" s="13">
        <v>1350</v>
      </c>
      <c r="H42" s="13">
        <v>1350</v>
      </c>
      <c r="I42" s="6">
        <f t="shared" si="0"/>
        <v>0.0022763667159527096</v>
      </c>
      <c r="J42" s="13">
        <v>0</v>
      </c>
      <c r="K42" s="6">
        <f t="shared" si="1"/>
        <v>0</v>
      </c>
      <c r="L42" s="13">
        <f t="shared" si="2"/>
        <v>0</v>
      </c>
      <c r="M42" s="6">
        <f t="shared" si="3"/>
        <v>0</v>
      </c>
    </row>
    <row r="43" spans="1:13" ht="15">
      <c r="A43" s="12" t="s">
        <v>53</v>
      </c>
      <c r="B43" s="13">
        <v>7528</v>
      </c>
      <c r="C43" s="13">
        <v>0</v>
      </c>
      <c r="D43" s="13">
        <v>3591.2</v>
      </c>
      <c r="E43" s="13">
        <v>3936.8</v>
      </c>
      <c r="F43" s="13">
        <v>0</v>
      </c>
      <c r="G43" s="13">
        <v>3936.8</v>
      </c>
      <c r="H43" s="13">
        <v>3936.8</v>
      </c>
      <c r="I43" s="6">
        <f t="shared" si="0"/>
        <v>0.006638222583231575</v>
      </c>
      <c r="J43" s="13">
        <v>0</v>
      </c>
      <c r="K43" s="6">
        <f t="shared" si="1"/>
        <v>0</v>
      </c>
      <c r="L43" s="13">
        <f t="shared" si="2"/>
        <v>0</v>
      </c>
      <c r="M43" s="6">
        <f t="shared" si="3"/>
        <v>0</v>
      </c>
    </row>
    <row r="44" spans="1:13" ht="15">
      <c r="A44" s="12" t="s">
        <v>54</v>
      </c>
      <c r="B44" s="13">
        <v>35421</v>
      </c>
      <c r="C44" s="13">
        <v>1678.96</v>
      </c>
      <c r="D44" s="13">
        <v>0</v>
      </c>
      <c r="E44" s="13">
        <v>37099.96</v>
      </c>
      <c r="F44" s="13">
        <v>0</v>
      </c>
      <c r="G44" s="13">
        <v>37099.96</v>
      </c>
      <c r="H44" s="13">
        <v>37099.96</v>
      </c>
      <c r="I44" s="6">
        <f t="shared" si="0"/>
        <v>0.0625578623016125</v>
      </c>
      <c r="J44" s="13">
        <v>0</v>
      </c>
      <c r="K44" s="6">
        <f t="shared" si="1"/>
        <v>0</v>
      </c>
      <c r="L44" s="13">
        <f t="shared" si="2"/>
        <v>0</v>
      </c>
      <c r="M44" s="6">
        <f t="shared" si="3"/>
        <v>0</v>
      </c>
    </row>
    <row r="45" spans="1:13" ht="15">
      <c r="A45" s="12" t="s">
        <v>55</v>
      </c>
      <c r="B45" s="13">
        <v>5976</v>
      </c>
      <c r="C45" s="13">
        <v>7030.06</v>
      </c>
      <c r="D45" s="13">
        <v>0</v>
      </c>
      <c r="E45" s="13">
        <v>13006.06</v>
      </c>
      <c r="F45" s="13">
        <v>0</v>
      </c>
      <c r="G45" s="13">
        <v>13006.06</v>
      </c>
      <c r="H45" s="13">
        <v>13006.06</v>
      </c>
      <c r="I45" s="6">
        <f t="shared" si="0"/>
        <v>0.021930786733099183</v>
      </c>
      <c r="J45" s="13">
        <v>0</v>
      </c>
      <c r="K45" s="6">
        <f t="shared" si="1"/>
        <v>0</v>
      </c>
      <c r="L45" s="13">
        <f t="shared" si="2"/>
        <v>0</v>
      </c>
      <c r="M45" s="6">
        <f t="shared" si="3"/>
        <v>0</v>
      </c>
    </row>
    <row r="46" spans="1:13" ht="15">
      <c r="A46" s="12" t="s">
        <v>56</v>
      </c>
      <c r="B46" s="13">
        <v>5976</v>
      </c>
      <c r="C46" s="13">
        <v>6964.52</v>
      </c>
      <c r="D46" s="13">
        <v>0</v>
      </c>
      <c r="E46" s="13">
        <v>12940.52</v>
      </c>
      <c r="F46" s="13">
        <v>0</v>
      </c>
      <c r="G46" s="13">
        <v>12940.52</v>
      </c>
      <c r="H46" s="13">
        <v>12940.52</v>
      </c>
      <c r="I46" s="6">
        <f t="shared" si="0"/>
        <v>0.021820273344533597</v>
      </c>
      <c r="J46" s="13">
        <v>0</v>
      </c>
      <c r="K46" s="6">
        <f t="shared" si="1"/>
        <v>0</v>
      </c>
      <c r="L46" s="13">
        <f t="shared" si="2"/>
        <v>0</v>
      </c>
      <c r="M46" s="6">
        <f t="shared" si="3"/>
        <v>0</v>
      </c>
    </row>
    <row r="47" spans="1:13" ht="15">
      <c r="A47" s="12" t="s">
        <v>57</v>
      </c>
      <c r="B47" s="13">
        <v>62406</v>
      </c>
      <c r="C47" s="13">
        <v>49989.57</v>
      </c>
      <c r="D47" s="13">
        <v>0</v>
      </c>
      <c r="E47" s="13">
        <v>112395.57</v>
      </c>
      <c r="F47" s="13">
        <v>0</v>
      </c>
      <c r="G47" s="13">
        <v>112395.57</v>
      </c>
      <c r="H47" s="13">
        <v>112395.57</v>
      </c>
      <c r="I47" s="6">
        <f t="shared" si="0"/>
        <v>0.1895211367174318</v>
      </c>
      <c r="J47" s="13">
        <v>0</v>
      </c>
      <c r="K47" s="6">
        <f t="shared" si="1"/>
        <v>0</v>
      </c>
      <c r="L47" s="13">
        <f t="shared" si="2"/>
        <v>0</v>
      </c>
      <c r="M47" s="6">
        <f t="shared" si="3"/>
        <v>0</v>
      </c>
    </row>
    <row r="48" spans="1:13" ht="15">
      <c r="A48" s="12" t="s">
        <v>58</v>
      </c>
      <c r="B48" s="13">
        <v>15910</v>
      </c>
      <c r="C48" s="13">
        <v>20826.33</v>
      </c>
      <c r="D48" s="13">
        <v>0</v>
      </c>
      <c r="E48" s="13">
        <v>36736.33</v>
      </c>
      <c r="F48" s="13">
        <v>0</v>
      </c>
      <c r="G48" s="13">
        <v>36736.33</v>
      </c>
      <c r="H48" s="13">
        <v>36736.33</v>
      </c>
      <c r="I48" s="6">
        <f t="shared" si="0"/>
        <v>0.06194471028018889</v>
      </c>
      <c r="J48" s="13">
        <v>0</v>
      </c>
      <c r="K48" s="6">
        <f t="shared" si="1"/>
        <v>0</v>
      </c>
      <c r="L48" s="13">
        <f t="shared" si="2"/>
        <v>0</v>
      </c>
      <c r="M48" s="6">
        <f t="shared" si="3"/>
        <v>0</v>
      </c>
    </row>
    <row r="49" spans="1:13" ht="15">
      <c r="A49" s="12" t="s">
        <v>59</v>
      </c>
      <c r="B49" s="13">
        <v>15114</v>
      </c>
      <c r="C49" s="13">
        <v>0</v>
      </c>
      <c r="D49" s="13">
        <v>1844.4</v>
      </c>
      <c r="E49" s="13">
        <v>13269.6</v>
      </c>
      <c r="F49" s="13">
        <v>0</v>
      </c>
      <c r="G49" s="13">
        <v>13269.6</v>
      </c>
      <c r="H49" s="13">
        <v>13269.6</v>
      </c>
      <c r="I49" s="6">
        <f t="shared" si="0"/>
        <v>0.0223751672400045</v>
      </c>
      <c r="J49" s="13">
        <v>0</v>
      </c>
      <c r="K49" s="6">
        <f t="shared" si="1"/>
        <v>0</v>
      </c>
      <c r="L49" s="13">
        <f t="shared" si="2"/>
        <v>0</v>
      </c>
      <c r="M49" s="6">
        <f t="shared" si="3"/>
        <v>0</v>
      </c>
    </row>
    <row r="50" spans="1:13" ht="15">
      <c r="A50" s="12" t="s">
        <v>60</v>
      </c>
      <c r="B50" s="13">
        <v>12</v>
      </c>
      <c r="C50" s="13">
        <v>0</v>
      </c>
      <c r="D50" s="13">
        <v>12</v>
      </c>
      <c r="E50" s="13">
        <v>0</v>
      </c>
      <c r="F50" s="13">
        <v>0</v>
      </c>
      <c r="G50" s="13">
        <v>0</v>
      </c>
      <c r="H50" s="13">
        <v>0</v>
      </c>
      <c r="I50" s="6">
        <f t="shared" si="0"/>
        <v>0</v>
      </c>
      <c r="J50" s="13">
        <v>0</v>
      </c>
      <c r="K50" s="6">
        <f t="shared" si="1"/>
        <v>0</v>
      </c>
      <c r="L50" s="13">
        <f t="shared" si="2"/>
        <v>0</v>
      </c>
      <c r="M50" s="6">
        <f t="shared" si="3"/>
        <v>0</v>
      </c>
    </row>
    <row r="51" spans="1:13" ht="15">
      <c r="A51" s="12" t="s">
        <v>61</v>
      </c>
      <c r="B51" s="13">
        <v>8142</v>
      </c>
      <c r="C51" s="13">
        <v>3894</v>
      </c>
      <c r="D51" s="13">
        <v>0</v>
      </c>
      <c r="E51" s="13">
        <v>12036</v>
      </c>
      <c r="F51" s="13">
        <v>0</v>
      </c>
      <c r="G51" s="13">
        <v>12036</v>
      </c>
      <c r="H51" s="13">
        <v>12036</v>
      </c>
      <c r="I51" s="6">
        <f t="shared" si="0"/>
        <v>0.020295073920893934</v>
      </c>
      <c r="J51" s="13">
        <v>0</v>
      </c>
      <c r="K51" s="6">
        <f t="shared" si="1"/>
        <v>0</v>
      </c>
      <c r="L51" s="13">
        <f t="shared" si="2"/>
        <v>0</v>
      </c>
      <c r="M51" s="6">
        <f t="shared" si="3"/>
        <v>0</v>
      </c>
    </row>
    <row r="52" spans="1:13" ht="15">
      <c r="A52" s="12" t="s">
        <v>62</v>
      </c>
      <c r="B52" s="13">
        <v>7919</v>
      </c>
      <c r="C52" s="13">
        <v>4117</v>
      </c>
      <c r="D52" s="13">
        <v>0</v>
      </c>
      <c r="E52" s="13">
        <v>12036</v>
      </c>
      <c r="F52" s="13">
        <v>0</v>
      </c>
      <c r="G52" s="13">
        <v>12036</v>
      </c>
      <c r="H52" s="13">
        <v>12036</v>
      </c>
      <c r="I52" s="6">
        <f t="shared" si="0"/>
        <v>0.020295073920893934</v>
      </c>
      <c r="J52" s="13">
        <v>0</v>
      </c>
      <c r="K52" s="6">
        <f t="shared" si="1"/>
        <v>0</v>
      </c>
      <c r="L52" s="13">
        <f t="shared" si="2"/>
        <v>0</v>
      </c>
      <c r="M52" s="6">
        <f t="shared" si="3"/>
        <v>0</v>
      </c>
    </row>
    <row r="53" spans="1:13" ht="15">
      <c r="A53" s="12" t="s">
        <v>63</v>
      </c>
      <c r="B53" s="13">
        <v>10496</v>
      </c>
      <c r="C53" s="13">
        <v>0</v>
      </c>
      <c r="D53" s="13">
        <v>1608</v>
      </c>
      <c r="E53" s="13">
        <v>8888</v>
      </c>
      <c r="F53" s="13">
        <v>0</v>
      </c>
      <c r="G53" s="13">
        <v>8888</v>
      </c>
      <c r="H53" s="13">
        <v>8888</v>
      </c>
      <c r="I53" s="6">
        <f t="shared" si="0"/>
        <v>0.01498692397880569</v>
      </c>
      <c r="J53" s="13">
        <v>0</v>
      </c>
      <c r="K53" s="6">
        <f t="shared" si="1"/>
        <v>0</v>
      </c>
      <c r="L53" s="13">
        <f t="shared" si="2"/>
        <v>0</v>
      </c>
      <c r="M53" s="6">
        <f t="shared" si="3"/>
        <v>0</v>
      </c>
    </row>
    <row r="54" spans="1:13" ht="15">
      <c r="A54" s="12" t="s">
        <v>64</v>
      </c>
      <c r="B54" s="13">
        <v>132164</v>
      </c>
      <c r="C54" s="13">
        <v>0</v>
      </c>
      <c r="D54" s="13">
        <v>36746.66</v>
      </c>
      <c r="E54" s="13">
        <v>95417.34</v>
      </c>
      <c r="F54" s="13">
        <v>0</v>
      </c>
      <c r="G54" s="13">
        <v>95417.34</v>
      </c>
      <c r="H54" s="13">
        <v>95417.34</v>
      </c>
      <c r="I54" s="6">
        <f t="shared" si="0"/>
        <v>0.16089248659314304</v>
      </c>
      <c r="J54" s="13">
        <v>0</v>
      </c>
      <c r="K54" s="6">
        <f t="shared" si="1"/>
        <v>0</v>
      </c>
      <c r="L54" s="13">
        <f t="shared" si="2"/>
        <v>0</v>
      </c>
      <c r="M54" s="6">
        <f t="shared" si="3"/>
        <v>0</v>
      </c>
    </row>
    <row r="55" spans="1:13" ht="15">
      <c r="A55" s="12" t="s">
        <v>65</v>
      </c>
      <c r="B55" s="13">
        <v>3600</v>
      </c>
      <c r="C55" s="13">
        <v>45406.65</v>
      </c>
      <c r="D55" s="13">
        <v>0</v>
      </c>
      <c r="E55" s="13">
        <v>49006.65</v>
      </c>
      <c r="F55" s="13">
        <v>0</v>
      </c>
      <c r="G55" s="13">
        <v>49006.65</v>
      </c>
      <c r="H55" s="13">
        <v>49006.65</v>
      </c>
      <c r="I55" s="6">
        <f t="shared" si="0"/>
        <v>0.08263489401506952</v>
      </c>
      <c r="J55" s="13">
        <v>0</v>
      </c>
      <c r="K55" s="6">
        <f t="shared" si="1"/>
        <v>0</v>
      </c>
      <c r="L55" s="13">
        <f t="shared" si="2"/>
        <v>0</v>
      </c>
      <c r="M55" s="6">
        <f t="shared" si="3"/>
        <v>0</v>
      </c>
    </row>
    <row r="56" spans="1:13" ht="15">
      <c r="A56" s="12" t="s">
        <v>66</v>
      </c>
      <c r="B56" s="13">
        <v>113438</v>
      </c>
      <c r="C56" s="13">
        <v>66922.8</v>
      </c>
      <c r="D56" s="13">
        <v>0</v>
      </c>
      <c r="E56" s="13">
        <v>180360.8</v>
      </c>
      <c r="F56" s="13">
        <v>0</v>
      </c>
      <c r="G56" s="13">
        <v>180360.8</v>
      </c>
      <c r="H56" s="13">
        <v>180360.8</v>
      </c>
      <c r="I56" s="6">
        <f t="shared" si="0"/>
        <v>0.30412394220933586</v>
      </c>
      <c r="J56" s="13">
        <v>0</v>
      </c>
      <c r="K56" s="6">
        <f t="shared" si="1"/>
        <v>0</v>
      </c>
      <c r="L56" s="13">
        <f t="shared" si="2"/>
        <v>0</v>
      </c>
      <c r="M56" s="6">
        <f t="shared" si="3"/>
        <v>0</v>
      </c>
    </row>
    <row r="57" spans="1:13" ht="15">
      <c r="A57" s="12" t="s">
        <v>67</v>
      </c>
      <c r="B57" s="13">
        <v>12435</v>
      </c>
      <c r="C57" s="13">
        <v>0</v>
      </c>
      <c r="D57" s="13">
        <v>2930</v>
      </c>
      <c r="E57" s="13">
        <v>9505</v>
      </c>
      <c r="F57" s="13">
        <v>0</v>
      </c>
      <c r="G57" s="13">
        <v>9505</v>
      </c>
      <c r="H57" s="13">
        <v>9505</v>
      </c>
      <c r="I57" s="6">
        <f t="shared" si="0"/>
        <v>0.016027307877874448</v>
      </c>
      <c r="J57" s="13">
        <v>0</v>
      </c>
      <c r="K57" s="6">
        <f t="shared" si="1"/>
        <v>0</v>
      </c>
      <c r="L57" s="13">
        <f t="shared" si="2"/>
        <v>0</v>
      </c>
      <c r="M57" s="6">
        <f t="shared" si="3"/>
        <v>0</v>
      </c>
    </row>
    <row r="58" spans="1:13" ht="15">
      <c r="A58" s="12" t="s">
        <v>68</v>
      </c>
      <c r="B58" s="13">
        <v>607971</v>
      </c>
      <c r="C58" s="13">
        <v>857436.26</v>
      </c>
      <c r="D58" s="13">
        <v>0</v>
      </c>
      <c r="E58" s="13">
        <v>1465407.26</v>
      </c>
      <c r="F58" s="13">
        <v>0</v>
      </c>
      <c r="G58" s="13">
        <v>1465407.26</v>
      </c>
      <c r="H58" s="13">
        <v>1465407.26</v>
      </c>
      <c r="I58" s="6">
        <f t="shared" si="0"/>
        <v>2.470966157021821</v>
      </c>
      <c r="J58" s="13">
        <v>0</v>
      </c>
      <c r="K58" s="6">
        <f t="shared" si="1"/>
        <v>0</v>
      </c>
      <c r="L58" s="13">
        <f t="shared" si="2"/>
        <v>0</v>
      </c>
      <c r="M58" s="6">
        <f t="shared" si="3"/>
        <v>0</v>
      </c>
    </row>
    <row r="59" spans="1:13" ht="15">
      <c r="A59" s="12" t="s">
        <v>69</v>
      </c>
      <c r="B59" s="13">
        <v>160288</v>
      </c>
      <c r="C59" s="13">
        <v>352873.4</v>
      </c>
      <c r="D59" s="13">
        <v>0</v>
      </c>
      <c r="E59" s="13">
        <v>513161.4</v>
      </c>
      <c r="F59" s="13">
        <v>0</v>
      </c>
      <c r="G59" s="13">
        <v>513161.4</v>
      </c>
      <c r="H59" s="13">
        <v>513161.4</v>
      </c>
      <c r="I59" s="6">
        <f t="shared" si="0"/>
        <v>0.8652915043494035</v>
      </c>
      <c r="J59" s="13">
        <v>0</v>
      </c>
      <c r="K59" s="6">
        <f t="shared" si="1"/>
        <v>0</v>
      </c>
      <c r="L59" s="13">
        <f t="shared" si="2"/>
        <v>0</v>
      </c>
      <c r="M59" s="6">
        <f t="shared" si="3"/>
        <v>0</v>
      </c>
    </row>
    <row r="60" spans="1:13" ht="15">
      <c r="A60" s="12" t="s">
        <v>70</v>
      </c>
      <c r="B60" s="13">
        <v>348288</v>
      </c>
      <c r="C60" s="13">
        <v>0</v>
      </c>
      <c r="D60" s="13">
        <v>251895.74</v>
      </c>
      <c r="E60" s="13">
        <v>96392.26</v>
      </c>
      <c r="F60" s="13">
        <v>0</v>
      </c>
      <c r="G60" s="13">
        <v>96392.26</v>
      </c>
      <c r="H60" s="13">
        <v>96392.26</v>
      </c>
      <c r="I60" s="6">
        <f t="shared" si="0"/>
        <v>0.1625363943255257</v>
      </c>
      <c r="J60" s="13">
        <v>0</v>
      </c>
      <c r="K60" s="6">
        <f t="shared" si="1"/>
        <v>0</v>
      </c>
      <c r="L60" s="13">
        <f t="shared" si="2"/>
        <v>0</v>
      </c>
      <c r="M60" s="6">
        <f t="shared" si="3"/>
        <v>0</v>
      </c>
    </row>
    <row r="61" spans="1:13" ht="15">
      <c r="A61" s="12" t="s">
        <v>71</v>
      </c>
      <c r="B61" s="13">
        <v>151200</v>
      </c>
      <c r="C61" s="13">
        <v>0</v>
      </c>
      <c r="D61" s="13">
        <v>108058.39</v>
      </c>
      <c r="E61" s="13">
        <v>43141.61</v>
      </c>
      <c r="F61" s="13">
        <v>0</v>
      </c>
      <c r="G61" s="13">
        <v>43141.61</v>
      </c>
      <c r="H61" s="13">
        <v>43141.61</v>
      </c>
      <c r="I61" s="6">
        <f t="shared" si="0"/>
        <v>0.07274527783452783</v>
      </c>
      <c r="J61" s="13">
        <v>0</v>
      </c>
      <c r="K61" s="6">
        <f t="shared" si="1"/>
        <v>0</v>
      </c>
      <c r="L61" s="13">
        <f t="shared" si="2"/>
        <v>0</v>
      </c>
      <c r="M61" s="6">
        <f t="shared" si="3"/>
        <v>0</v>
      </c>
    </row>
    <row r="62" spans="1:13" ht="15">
      <c r="A62" s="12" t="s">
        <v>72</v>
      </c>
      <c r="B62" s="13">
        <v>116204</v>
      </c>
      <c r="C62" s="13">
        <v>47323.1</v>
      </c>
      <c r="D62" s="13">
        <v>0</v>
      </c>
      <c r="E62" s="13">
        <v>163527.1</v>
      </c>
      <c r="F62" s="13">
        <v>0</v>
      </c>
      <c r="G62" s="13">
        <v>163527.1</v>
      </c>
      <c r="H62" s="13">
        <v>163527.1</v>
      </c>
      <c r="I62" s="6">
        <f t="shared" si="0"/>
        <v>0.2757389982194595</v>
      </c>
      <c r="J62" s="13">
        <v>0</v>
      </c>
      <c r="K62" s="6">
        <f t="shared" si="1"/>
        <v>0</v>
      </c>
      <c r="L62" s="13">
        <f t="shared" si="2"/>
        <v>0</v>
      </c>
      <c r="M62" s="6">
        <f t="shared" si="3"/>
        <v>0</v>
      </c>
    </row>
    <row r="63" spans="1:13" ht="15">
      <c r="A63" s="12" t="s">
        <v>73</v>
      </c>
      <c r="B63" s="13">
        <v>61827</v>
      </c>
      <c r="C63" s="13">
        <v>27257.33</v>
      </c>
      <c r="D63" s="13">
        <v>0</v>
      </c>
      <c r="E63" s="13">
        <v>89084.33</v>
      </c>
      <c r="F63" s="13">
        <v>0</v>
      </c>
      <c r="G63" s="13">
        <v>89084.33</v>
      </c>
      <c r="H63" s="13">
        <v>89084.33</v>
      </c>
      <c r="I63" s="6">
        <f t="shared" si="0"/>
        <v>0.1502137805369981</v>
      </c>
      <c r="J63" s="13">
        <v>0</v>
      </c>
      <c r="K63" s="6">
        <f t="shared" si="1"/>
        <v>0</v>
      </c>
      <c r="L63" s="13">
        <f t="shared" si="2"/>
        <v>0</v>
      </c>
      <c r="M63" s="6">
        <f t="shared" si="3"/>
        <v>0</v>
      </c>
    </row>
    <row r="64" spans="1:13" ht="15">
      <c r="A64" s="12" t="s">
        <v>74</v>
      </c>
      <c r="B64" s="13">
        <v>284904</v>
      </c>
      <c r="C64" s="13">
        <v>0</v>
      </c>
      <c r="D64" s="13">
        <v>104767.48</v>
      </c>
      <c r="E64" s="13">
        <v>180136.52</v>
      </c>
      <c r="F64" s="13">
        <v>0</v>
      </c>
      <c r="G64" s="13">
        <v>180136.52</v>
      </c>
      <c r="H64" s="13">
        <v>180136.52</v>
      </c>
      <c r="I64" s="6">
        <f t="shared" si="0"/>
        <v>0.3037457618189256</v>
      </c>
      <c r="J64" s="13">
        <v>0</v>
      </c>
      <c r="K64" s="6">
        <f t="shared" si="1"/>
        <v>0</v>
      </c>
      <c r="L64" s="13">
        <f t="shared" si="2"/>
        <v>0</v>
      </c>
      <c r="M64" s="6">
        <f t="shared" si="3"/>
        <v>0</v>
      </c>
    </row>
    <row r="65" spans="1:13" ht="15">
      <c r="A65" s="12" t="s">
        <v>75</v>
      </c>
      <c r="B65" s="13">
        <v>79848</v>
      </c>
      <c r="C65" s="13">
        <v>49312.3</v>
      </c>
      <c r="D65" s="13">
        <v>0</v>
      </c>
      <c r="E65" s="13">
        <v>129160.3</v>
      </c>
      <c r="F65" s="13">
        <v>0</v>
      </c>
      <c r="G65" s="13">
        <v>129160.3</v>
      </c>
      <c r="H65" s="13">
        <v>129160.3</v>
      </c>
      <c r="I65" s="6">
        <f t="shared" si="0"/>
        <v>0.21778978366108645</v>
      </c>
      <c r="J65" s="13">
        <v>0</v>
      </c>
      <c r="K65" s="6">
        <f t="shared" si="1"/>
        <v>0</v>
      </c>
      <c r="L65" s="13">
        <f t="shared" si="2"/>
        <v>0</v>
      </c>
      <c r="M65" s="6">
        <f t="shared" si="3"/>
        <v>0</v>
      </c>
    </row>
    <row r="66" spans="1:13" ht="15">
      <c r="A66" s="12" t="s">
        <v>76</v>
      </c>
      <c r="B66" s="13">
        <v>2184</v>
      </c>
      <c r="C66" s="13">
        <v>4879.93</v>
      </c>
      <c r="D66" s="13">
        <v>0</v>
      </c>
      <c r="E66" s="13">
        <v>7063.93</v>
      </c>
      <c r="F66" s="13">
        <v>0</v>
      </c>
      <c r="G66" s="13">
        <v>7063.93</v>
      </c>
      <c r="H66" s="13">
        <v>7063.93</v>
      </c>
      <c r="I66" s="6">
        <f t="shared" si="0"/>
        <v>0.011911181582088757</v>
      </c>
      <c r="J66" s="13">
        <v>0</v>
      </c>
      <c r="K66" s="6">
        <f t="shared" si="1"/>
        <v>0</v>
      </c>
      <c r="L66" s="13">
        <f t="shared" si="2"/>
        <v>0</v>
      </c>
      <c r="M66" s="6">
        <f t="shared" si="3"/>
        <v>0</v>
      </c>
    </row>
    <row r="67" spans="1:13" ht="15">
      <c r="A67" s="12" t="s">
        <v>77</v>
      </c>
      <c r="B67" s="13">
        <v>4776</v>
      </c>
      <c r="C67" s="13">
        <v>0</v>
      </c>
      <c r="D67" s="13">
        <v>4691.45</v>
      </c>
      <c r="E67" s="13">
        <v>84.55</v>
      </c>
      <c r="F67" s="13">
        <v>0</v>
      </c>
      <c r="G67" s="13">
        <v>84.55</v>
      </c>
      <c r="H67" s="13">
        <v>84.55</v>
      </c>
      <c r="I67" s="6">
        <f t="shared" si="0"/>
        <v>0.0001425680043213345</v>
      </c>
      <c r="J67" s="13">
        <v>0</v>
      </c>
      <c r="K67" s="6">
        <f t="shared" si="1"/>
        <v>0</v>
      </c>
      <c r="L67" s="13">
        <f t="shared" si="2"/>
        <v>0</v>
      </c>
      <c r="M67" s="6">
        <f t="shared" si="3"/>
        <v>0</v>
      </c>
    </row>
    <row r="68" spans="1:13" ht="15">
      <c r="A68" s="15" t="s">
        <v>78</v>
      </c>
      <c r="B68" s="16">
        <v>35890599</v>
      </c>
      <c r="C68" s="16">
        <v>7153461.49</v>
      </c>
      <c r="D68" s="16">
        <v>1082305.96</v>
      </c>
      <c r="E68" s="16">
        <v>41961754.53</v>
      </c>
      <c r="F68" s="16">
        <v>0</v>
      </c>
      <c r="G68" s="16">
        <v>41961754.53</v>
      </c>
      <c r="H68" s="16">
        <v>41961754.53</v>
      </c>
      <c r="I68" s="17">
        <f t="shared" si="0"/>
        <v>70.75580841116283</v>
      </c>
      <c r="J68" s="16">
        <v>0</v>
      </c>
      <c r="K68" s="17">
        <f t="shared" si="1"/>
        <v>0</v>
      </c>
      <c r="L68" s="16">
        <v>0</v>
      </c>
      <c r="M68" s="17">
        <f t="shared" si="3"/>
        <v>0</v>
      </c>
    </row>
    <row r="69" spans="1:13" ht="15">
      <c r="A69" t="s">
        <v>79</v>
      </c>
      <c r="B69" s="2">
        <v>885168</v>
      </c>
      <c r="C69" s="2">
        <v>1697324.11</v>
      </c>
      <c r="D69" s="2">
        <v>0</v>
      </c>
      <c r="E69" s="2">
        <v>2582492.11</v>
      </c>
      <c r="F69" s="2">
        <v>0</v>
      </c>
      <c r="G69" s="2">
        <v>2582492.11</v>
      </c>
      <c r="H69" s="2">
        <v>2582492.11</v>
      </c>
      <c r="I69" s="6">
        <f t="shared" si="0"/>
        <v>4.354591913640358</v>
      </c>
      <c r="J69" s="2">
        <v>0</v>
      </c>
      <c r="K69" s="6">
        <f t="shared" si="1"/>
        <v>0</v>
      </c>
      <c r="L69" s="13">
        <f t="shared" si="2"/>
        <v>0</v>
      </c>
      <c r="M69" s="6">
        <f t="shared" si="3"/>
        <v>0</v>
      </c>
    </row>
    <row r="70" spans="1:13" ht="15">
      <c r="A70" s="15" t="s">
        <v>80</v>
      </c>
      <c r="B70" s="16">
        <v>885168</v>
      </c>
      <c r="C70" s="16">
        <v>1697324.11</v>
      </c>
      <c r="D70" s="16">
        <v>0</v>
      </c>
      <c r="E70" s="16">
        <v>2582492.11</v>
      </c>
      <c r="F70" s="16">
        <v>0</v>
      </c>
      <c r="G70" s="16">
        <v>2582492.11</v>
      </c>
      <c r="H70" s="16">
        <v>2582492.11</v>
      </c>
      <c r="I70" s="17">
        <f aca="true" t="shared" si="4" ref="I70:I81">(+H70/$E$81)*100</f>
        <v>4.354591913640358</v>
      </c>
      <c r="J70" s="16">
        <v>0</v>
      </c>
      <c r="K70" s="17">
        <f aca="true" t="shared" si="5" ref="K70:K81">IF(J70=0,0,(+J70/$E$81)*100)</f>
        <v>0</v>
      </c>
      <c r="L70" s="16">
        <v>0</v>
      </c>
      <c r="M70" s="17">
        <f aca="true" t="shared" si="6" ref="M70:M81">IF(L70=0,0,(+L70/$E$81)*100)</f>
        <v>0</v>
      </c>
    </row>
    <row r="71" spans="1:13" ht="15">
      <c r="A71" t="s">
        <v>81</v>
      </c>
      <c r="B71" s="2">
        <v>15672</v>
      </c>
      <c r="C71" s="2">
        <v>0</v>
      </c>
      <c r="D71" s="2">
        <v>6944.2</v>
      </c>
      <c r="E71" s="2">
        <v>8727.8</v>
      </c>
      <c r="F71" s="2">
        <v>0</v>
      </c>
      <c r="G71" s="2">
        <v>8727.8</v>
      </c>
      <c r="H71" s="2">
        <v>8727.8</v>
      </c>
      <c r="I71" s="6">
        <f t="shared" si="4"/>
        <v>0.014716795128512636</v>
      </c>
      <c r="J71" s="2">
        <v>0</v>
      </c>
      <c r="K71" s="6">
        <f t="shared" si="5"/>
        <v>0</v>
      </c>
      <c r="L71" s="13">
        <f t="shared" si="2"/>
        <v>0</v>
      </c>
      <c r="M71" s="6">
        <f t="shared" si="6"/>
        <v>0</v>
      </c>
    </row>
    <row r="72" spans="1:13" ht="15">
      <c r="A72" t="s">
        <v>82</v>
      </c>
      <c r="B72" s="2">
        <v>595547</v>
      </c>
      <c r="C72" s="2">
        <v>5622.24</v>
      </c>
      <c r="D72" s="2">
        <v>0</v>
      </c>
      <c r="E72" s="2">
        <v>601169.24</v>
      </c>
      <c r="F72" s="2">
        <v>0</v>
      </c>
      <c r="G72" s="2">
        <v>601169.24</v>
      </c>
      <c r="H72" s="2">
        <v>601169.24</v>
      </c>
      <c r="I72" s="6">
        <f t="shared" si="4"/>
        <v>1.0136901100671007</v>
      </c>
      <c r="J72" s="2">
        <v>0</v>
      </c>
      <c r="K72" s="6">
        <f t="shared" si="5"/>
        <v>0</v>
      </c>
      <c r="L72" s="13">
        <f aca="true" t="shared" si="7" ref="L72:L79">+E72-H72-J72</f>
        <v>0</v>
      </c>
      <c r="M72" s="6">
        <f t="shared" si="6"/>
        <v>0</v>
      </c>
    </row>
    <row r="73" spans="1:13" ht="15">
      <c r="A73" t="s">
        <v>83</v>
      </c>
      <c r="B73" s="2">
        <v>12</v>
      </c>
      <c r="C73" s="2">
        <v>0</v>
      </c>
      <c r="D73" s="2">
        <v>2</v>
      </c>
      <c r="E73" s="2">
        <v>10</v>
      </c>
      <c r="F73" s="2">
        <v>0</v>
      </c>
      <c r="G73" s="2">
        <v>10</v>
      </c>
      <c r="H73" s="2">
        <v>10</v>
      </c>
      <c r="I73" s="6">
        <f t="shared" si="4"/>
        <v>1.6861975673723773E-05</v>
      </c>
      <c r="J73" s="2">
        <v>0</v>
      </c>
      <c r="K73" s="6">
        <f t="shared" si="5"/>
        <v>0</v>
      </c>
      <c r="L73" s="13">
        <f t="shared" si="7"/>
        <v>0</v>
      </c>
      <c r="M73" s="6">
        <f t="shared" si="6"/>
        <v>0</v>
      </c>
    </row>
    <row r="74" spans="1:13" ht="15">
      <c r="A74" t="s">
        <v>84</v>
      </c>
      <c r="B74" s="2">
        <v>11064</v>
      </c>
      <c r="C74" s="2">
        <v>11112.88</v>
      </c>
      <c r="D74" s="2">
        <v>0</v>
      </c>
      <c r="E74" s="2">
        <v>22176.88</v>
      </c>
      <c r="F74" s="2">
        <v>0</v>
      </c>
      <c r="G74" s="2">
        <v>22176.88</v>
      </c>
      <c r="H74" s="2">
        <v>22176.88</v>
      </c>
      <c r="I74" s="6">
        <f t="shared" si="4"/>
        <v>0.03739460110790913</v>
      </c>
      <c r="J74" s="2">
        <v>0</v>
      </c>
      <c r="K74" s="6">
        <f t="shared" si="5"/>
        <v>0</v>
      </c>
      <c r="L74" s="13">
        <f t="shared" si="7"/>
        <v>0</v>
      </c>
      <c r="M74" s="6">
        <f t="shared" si="6"/>
        <v>0</v>
      </c>
    </row>
    <row r="75" spans="1:13" ht="15">
      <c r="A75" s="15" t="s">
        <v>85</v>
      </c>
      <c r="B75" s="16">
        <v>622295</v>
      </c>
      <c r="C75" s="16">
        <v>16735.12</v>
      </c>
      <c r="D75" s="16">
        <v>6946.2</v>
      </c>
      <c r="E75" s="16">
        <v>632083.92</v>
      </c>
      <c r="F75" s="16">
        <v>0</v>
      </c>
      <c r="G75" s="16">
        <v>632083.92</v>
      </c>
      <c r="H75" s="16">
        <v>632083.92</v>
      </c>
      <c r="I75" s="17">
        <f t="shared" si="4"/>
        <v>1.0658183682791966</v>
      </c>
      <c r="J75" s="16">
        <v>0</v>
      </c>
      <c r="K75" s="17">
        <f t="shared" si="5"/>
        <v>0</v>
      </c>
      <c r="L75" s="16">
        <v>0</v>
      </c>
      <c r="M75" s="17">
        <f t="shared" si="6"/>
        <v>0</v>
      </c>
    </row>
    <row r="76" spans="1:13" ht="15">
      <c r="A76" t="s">
        <v>86</v>
      </c>
      <c r="B76" s="2">
        <v>3200000</v>
      </c>
      <c r="C76" s="2">
        <v>0</v>
      </c>
      <c r="D76" s="2">
        <v>1257604.65</v>
      </c>
      <c r="E76" s="2">
        <v>1942395.35</v>
      </c>
      <c r="F76" s="2">
        <v>0</v>
      </c>
      <c r="G76" s="2">
        <v>1942395.35</v>
      </c>
      <c r="H76" s="2">
        <v>1942395.35</v>
      </c>
      <c r="I76" s="6">
        <f t="shared" si="4"/>
        <v>3.275262314045418</v>
      </c>
      <c r="J76" s="2">
        <v>0</v>
      </c>
      <c r="K76" s="6">
        <f t="shared" si="5"/>
        <v>0</v>
      </c>
      <c r="L76" s="13">
        <f t="shared" si="7"/>
        <v>0</v>
      </c>
      <c r="M76" s="6">
        <f t="shared" si="6"/>
        <v>0</v>
      </c>
    </row>
    <row r="77" spans="1:13" ht="15">
      <c r="A77" t="s">
        <v>87</v>
      </c>
      <c r="B77" s="2">
        <v>3200000</v>
      </c>
      <c r="C77" s="2">
        <v>349999</v>
      </c>
      <c r="D77" s="2">
        <v>1094079</v>
      </c>
      <c r="E77" s="2">
        <v>2455920</v>
      </c>
      <c r="F77" s="2">
        <v>0</v>
      </c>
      <c r="G77" s="2">
        <v>2455920</v>
      </c>
      <c r="H77" s="2">
        <v>2455920</v>
      </c>
      <c r="I77" s="6">
        <f t="shared" si="4"/>
        <v>4.141166329661169</v>
      </c>
      <c r="J77" s="2">
        <v>0</v>
      </c>
      <c r="K77" s="6">
        <f t="shared" si="5"/>
        <v>0</v>
      </c>
      <c r="L77" s="13">
        <f t="shared" si="7"/>
        <v>0</v>
      </c>
      <c r="M77" s="6">
        <f t="shared" si="6"/>
        <v>0</v>
      </c>
    </row>
    <row r="78" spans="1:13" ht="15">
      <c r="A78" s="15" t="s">
        <v>88</v>
      </c>
      <c r="B78" s="16">
        <v>6400000</v>
      </c>
      <c r="C78" s="16">
        <v>833999</v>
      </c>
      <c r="D78" s="16">
        <v>2835683.65</v>
      </c>
      <c r="E78" s="16">
        <v>4398315.35</v>
      </c>
      <c r="F78" s="16">
        <v>0</v>
      </c>
      <c r="G78" s="16">
        <v>4398315.35</v>
      </c>
      <c r="H78" s="16">
        <v>4398315.35</v>
      </c>
      <c r="I78" s="17">
        <f t="shared" si="4"/>
        <v>7.4164286437065865</v>
      </c>
      <c r="J78" s="16">
        <v>0</v>
      </c>
      <c r="K78" s="17">
        <f t="shared" si="5"/>
        <v>0</v>
      </c>
      <c r="L78" s="16">
        <v>0</v>
      </c>
      <c r="M78" s="17">
        <f t="shared" si="6"/>
        <v>0</v>
      </c>
    </row>
    <row r="79" spans="1:13" ht="15">
      <c r="A79" s="4" t="s">
        <v>89</v>
      </c>
      <c r="B79" s="5">
        <v>0</v>
      </c>
      <c r="C79" s="5">
        <v>18990000</v>
      </c>
      <c r="D79" s="5">
        <v>9259614.32</v>
      </c>
      <c r="E79" s="5">
        <v>9730385.68</v>
      </c>
      <c r="F79" s="5">
        <v>0</v>
      </c>
      <c r="G79" s="5">
        <v>9730385.68</v>
      </c>
      <c r="H79" s="5">
        <v>9730385.68</v>
      </c>
      <c r="I79" s="6">
        <f t="shared" si="4"/>
        <v>16.407352663211018</v>
      </c>
      <c r="J79" s="5">
        <v>0</v>
      </c>
      <c r="K79" s="6">
        <f t="shared" si="5"/>
        <v>0</v>
      </c>
      <c r="L79" s="13">
        <f t="shared" si="7"/>
        <v>0</v>
      </c>
      <c r="M79" s="6">
        <f t="shared" si="6"/>
        <v>0</v>
      </c>
    </row>
    <row r="80" spans="1:13" ht="15">
      <c r="A80" s="15" t="s">
        <v>90</v>
      </c>
      <c r="B80" s="16">
        <v>0</v>
      </c>
      <c r="C80" s="16">
        <v>18990000</v>
      </c>
      <c r="D80" s="16">
        <v>9259614.32</v>
      </c>
      <c r="E80" s="16">
        <v>9730385.68</v>
      </c>
      <c r="F80" s="16">
        <v>0</v>
      </c>
      <c r="G80" s="16">
        <v>9730385.68</v>
      </c>
      <c r="H80" s="16">
        <v>9730385.68</v>
      </c>
      <c r="I80" s="17">
        <f t="shared" si="4"/>
        <v>16.407352663211018</v>
      </c>
      <c r="J80" s="16">
        <v>0</v>
      </c>
      <c r="K80" s="17">
        <f t="shared" si="5"/>
        <v>0</v>
      </c>
      <c r="L80" s="16">
        <v>0</v>
      </c>
      <c r="M80" s="17">
        <f t="shared" si="6"/>
        <v>0</v>
      </c>
    </row>
    <row r="81" spans="1:13" ht="15.75" thickBot="1">
      <c r="A81" s="18" t="s">
        <v>91</v>
      </c>
      <c r="B81" s="19">
        <v>43798062</v>
      </c>
      <c r="C81" s="19">
        <v>28691519.72</v>
      </c>
      <c r="D81" s="19">
        <v>13184550.13</v>
      </c>
      <c r="E81" s="19">
        <v>59305031.59</v>
      </c>
      <c r="F81" s="19">
        <v>0</v>
      </c>
      <c r="G81" s="19">
        <v>59305031.59</v>
      </c>
      <c r="H81" s="19">
        <v>59305031.59</v>
      </c>
      <c r="I81" s="20">
        <f t="shared" si="4"/>
        <v>100</v>
      </c>
      <c r="J81" s="19">
        <v>0</v>
      </c>
      <c r="K81" s="20">
        <f t="shared" si="5"/>
        <v>0</v>
      </c>
      <c r="L81" s="19">
        <v>0</v>
      </c>
      <c r="M81" s="20">
        <f t="shared" si="6"/>
        <v>0</v>
      </c>
    </row>
    <row r="82" ht="15.75" thickTop="1"/>
  </sheetData>
  <sheetProtection/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scale="70" r:id="rId1"/>
  <headerFooter>
    <oddHeader>&amp;R&amp;A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SERVER</cp:lastModifiedBy>
  <cp:lastPrinted>2020-01-20T18:24:02Z</cp:lastPrinted>
  <dcterms:created xsi:type="dcterms:W3CDTF">2018-02-01T15:00:11Z</dcterms:created>
  <dcterms:modified xsi:type="dcterms:W3CDTF">2020-01-20T18:24:11Z</dcterms:modified>
  <cp:category/>
  <cp:version/>
  <cp:contentType/>
  <cp:contentStatus/>
</cp:coreProperties>
</file>