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<sst xmlns="http://schemas.openxmlformats.org/spreadsheetml/2006/main" count="93" uniqueCount="93">
  <si>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</si>
  <si>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</si>
  <si>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</si>
  <si>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</si>
  <si>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</si>
  <si>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</si>
  <si>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</si>
  <si>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</si>
  <si>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</si>
  <si>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</si>
  <si>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% D+P</t>
  </si>
  <si>
    <t>Compromiso</t>
  </si>
  <si>
    <t>% Comp</t>
  </si>
  <si>
    <t>X Ejecutar</t>
  </si>
  <si>
    <t>% Sdo</t>
  </si>
  <si>
    <t xml:space="preserve">    431101  Consumo de agua do</t>
  </si>
  <si>
    <t xml:space="preserve">    431102  Consumo de agua co</t>
  </si>
  <si>
    <t xml:space="preserve">    431103  Consumo de agua in</t>
  </si>
  <si>
    <t xml:space="preserve">    431104  Consumo de agua mi</t>
  </si>
  <si>
    <t xml:space="preserve">    431105  Consumo de Agua Se</t>
  </si>
  <si>
    <t xml:space="preserve">    431106  Consumo doméstico</t>
  </si>
  <si>
    <t xml:space="preserve">    431107  Consumo de agua co</t>
  </si>
  <si>
    <t xml:space="preserve">    431108  Consumo de Agua In</t>
  </si>
  <si>
    <t xml:space="preserve">    431109  Consumo de agua mi</t>
  </si>
  <si>
    <t xml:space="preserve">    431110  Consumo de Agua Se</t>
  </si>
  <si>
    <t xml:space="preserve">    431111  Consumo doméstico</t>
  </si>
  <si>
    <t xml:space="preserve">    431112  Consumo de agua co</t>
  </si>
  <si>
    <t xml:space="preserve">    431113  Consumo de agua in</t>
  </si>
  <si>
    <t xml:space="preserve">    431114  Consumo de agua mi</t>
  </si>
  <si>
    <t xml:space="preserve">    431115  Consumo de Agua Se</t>
  </si>
  <si>
    <t xml:space="preserve">    431116  Consumo doméstico</t>
  </si>
  <si>
    <t xml:space="preserve">    431117  Consumo de agua co</t>
  </si>
  <si>
    <t xml:space="preserve">    431118  Consumo de agua in</t>
  </si>
  <si>
    <t xml:space="preserve">    431119  Consumo de agua mi</t>
  </si>
  <si>
    <t xml:space="preserve">    431120  Consumo de Agua Se</t>
  </si>
  <si>
    <t xml:space="preserve">    431121  Consumo doméstico</t>
  </si>
  <si>
    <t xml:space="preserve">    431122  Consumo de agua co</t>
  </si>
  <si>
    <t xml:space="preserve">    431123  Consumo de agua in</t>
  </si>
  <si>
    <t xml:space="preserve">    431124  Consumo de agua mi</t>
  </si>
  <si>
    <t xml:space="preserve">    431125  Consumo de Agua Se</t>
  </si>
  <si>
    <t xml:space="preserve">    431126  Consumo doméstico</t>
  </si>
  <si>
    <t xml:space="preserve">    431127  Consumo de agua co</t>
  </si>
  <si>
    <t xml:space="preserve">    431128  Consumo de agua in</t>
  </si>
  <si>
    <t xml:space="preserve">    431129  Consumo de agua mi</t>
  </si>
  <si>
    <t xml:space="preserve">    431130  Consumo de agua Se</t>
  </si>
  <si>
    <t xml:space="preserve">    431131  Contratos por serv</t>
  </si>
  <si>
    <t xml:space="preserve">    431132  Contratos por serv</t>
  </si>
  <si>
    <t xml:space="preserve">    431133  Materiales e insta</t>
  </si>
  <si>
    <t xml:space="preserve">    431134  Materiales e insta</t>
  </si>
  <si>
    <t xml:space="preserve">    431135  Suministro  e inst</t>
  </si>
  <si>
    <t xml:space="preserve">    431136  Materiales e insta</t>
  </si>
  <si>
    <t xml:space="preserve">    431138  Duplicado de recib</t>
  </si>
  <si>
    <t xml:space="preserve">    431139  Constancia de no a</t>
  </si>
  <si>
    <t xml:space="preserve">    431140  Cambio de titular</t>
  </si>
  <si>
    <t xml:space="preserve">    431141  Carta de Factibili</t>
  </si>
  <si>
    <t xml:space="preserve">    431142  Revisión de Proyec</t>
  </si>
  <si>
    <t xml:space="preserve">    431143  Revisión de Proyec</t>
  </si>
  <si>
    <t xml:space="preserve">    431144  Sup. de obra Hco.</t>
  </si>
  <si>
    <t xml:space="preserve">    431145  Entrega de Recepci</t>
  </si>
  <si>
    <t xml:space="preserve">    431146  Limpieza de descar</t>
  </si>
  <si>
    <t xml:space="preserve">    431147  Limpieza de descar</t>
  </si>
  <si>
    <t xml:space="preserve">    431148  Reconexión de toma</t>
  </si>
  <si>
    <t xml:space="preserve">    431149  Reconexión de dren</t>
  </si>
  <si>
    <t xml:space="preserve">    431150  Reubicación de med</t>
  </si>
  <si>
    <t xml:space="preserve">    431151  Agua para pipas po</t>
  </si>
  <si>
    <t xml:space="preserve">    431152  Mano de obra por s</t>
  </si>
  <si>
    <t xml:space="preserve">    431153  Reactivación de la</t>
  </si>
  <si>
    <t xml:space="preserve">    431154  Suspensión volunta</t>
  </si>
  <si>
    <t xml:space="preserve">    431155  Fraccionamientos H</t>
  </si>
  <si>
    <t xml:space="preserve">    431156  Fraccionamientos H</t>
  </si>
  <si>
    <t xml:space="preserve">    431157  Comercial e Indust</t>
  </si>
  <si>
    <t xml:space="preserve">    431158  Comercial e Indust</t>
  </si>
  <si>
    <t xml:space="preserve">    431159  Individual habitac</t>
  </si>
  <si>
    <t xml:space="preserve">    431160  Individual habitac</t>
  </si>
  <si>
    <t xml:space="preserve">    431161  Títulos de concesi</t>
  </si>
  <si>
    <t xml:space="preserve">    431162  Venta de material</t>
  </si>
  <si>
    <t xml:space="preserve">    431163  Redondeo</t>
  </si>
  <si>
    <t xml:space="preserve">    431165  Agua tratada</t>
  </si>
  <si>
    <t>*   40 Derechos</t>
  </si>
  <si>
    <t xml:space="preserve">    511101  Ingresos Financier</t>
  </si>
  <si>
    <t>*   50 Productos</t>
  </si>
  <si>
    <t xml:space="preserve">    611201  Multas</t>
  </si>
  <si>
    <t xml:space="preserve">    611202  Recargos</t>
  </si>
  <si>
    <t xml:space="preserve">    611902  Actualizaciones</t>
  </si>
  <si>
    <t xml:space="preserve">    611903  Reembolsos</t>
  </si>
  <si>
    <t>*   60 Aprovechamientos</t>
  </si>
  <si>
    <t xml:space="preserve">    830100  Recurso Estatal</t>
  </si>
  <si>
    <t xml:space="preserve">    830101  Recurso Federal</t>
  </si>
  <si>
    <t>*   80 Participaciones y</t>
  </si>
  <si>
    <t xml:space="preserve">    080501  APLIC REM REC PROP</t>
  </si>
  <si>
    <t>*   00 Ingresos deriv de</t>
  </si>
  <si>
    <t>**  Rubros de Ingreso</t>
  </si>
  <si>
    <t>Del 01 de Enero al 30 de Septiembre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</si>
</sst>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3" fontId="0" fillId="0" borderId="0" xfId="46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43" fontId="35" fillId="33" borderId="10" xfId="46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5" fillId="12" borderId="0" xfId="0" applyFont="1" applyFill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6" applyFont="1" applyFill="1" applyAlignment="1">
      <alignment/>
    </xf>
    <xf numFmtId="0" fontId="35" fillId="34" borderId="11" xfId="0" applyFont="1" applyFill="1" applyBorder="1" applyAlignment="1">
      <alignment/>
    </xf>
    <xf numFmtId="4" fontId="35" fillId="34" borderId="11" xfId="0" applyNumberFormat="1" applyFont="1" applyFill="1" applyBorder="1" applyAlignment="1">
      <alignment/>
    </xf>
    <xf numFmtId="43" fontId="35" fillId="34" borderId="11" xfId="46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421875" defaultRowHeight="15"/>
  <cols>
    <col min="1" max="1" width="35.7109375" style="0" customWidth="1"/>
    <col min="2" max="8" width="13.7109375" style="2" customWidth="1"/>
    <col min="9" max="9" width="8.00390625" style="3" customWidth="1"/>
    <col min="10" max="10" width="13.7109375" style="2" customWidth="1"/>
    <col min="11" max="11" width="8.140625" style="3" customWidth="1"/>
    <col min="12" max="12" width="13.7109375" style="2" customWidth="1"/>
    <col min="13" max="13" width="8.00390625" style="3" customWidth="1"/>
    <col min="14" max="14" width="11.421875" style="4" customWidth="1"/>
    <col min="15" max="16384" width="11.421875" style="7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92</v>
      </c>
    </row>
    <row r="4" spans="1:14" s="8" customFormat="1" ht="1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0" t="s">
        <v>11</v>
      </c>
      <c r="K4" s="11" t="s">
        <v>12</v>
      </c>
      <c r="L4" s="10" t="s">
        <v>13</v>
      </c>
      <c r="M4" s="11" t="s">
        <v>14</v>
      </c>
      <c r="N4" s="4"/>
    </row>
    <row r="5" spans="1:14" s="14" customFormat="1" ht="15">
      <c r="A5" s="12" t="s">
        <v>15</v>
      </c>
      <c r="B5" s="13">
        <v>17305438</v>
      </c>
      <c r="C5" s="13">
        <v>0</v>
      </c>
      <c r="D5" s="13">
        <v>0</v>
      </c>
      <c r="E5" s="13">
        <v>17305438</v>
      </c>
      <c r="F5" s="13">
        <v>0</v>
      </c>
      <c r="G5" s="13">
        <v>15245822.77</v>
      </c>
      <c r="H5" s="13">
        <v>15245822.77</v>
      </c>
      <c r="I5" s="6">
        <f>(+H5/$E$81)*100</f>
        <v>24.666398325189355</v>
      </c>
      <c r="J5" s="13">
        <v>0</v>
      </c>
      <c r="K5" s="6">
        <f>IF(J5=0,0,(+J5/$E$81)*100)</f>
        <v>0</v>
      </c>
      <c r="L5" s="13">
        <f>+E5-H5-J5</f>
        <v>2059615.2300000004</v>
      </c>
      <c r="M5" s="6">
        <f>IF(L5=0,0,(+L5/$E$81)*100)</f>
        <v>3.3322760225033434</v>
      </c>
      <c r="N5" s="12"/>
    </row>
    <row r="6" spans="1:13" ht="15">
      <c r="A6" s="12" t="s">
        <v>16</v>
      </c>
      <c r="B6" s="13">
        <v>2424736</v>
      </c>
      <c r="C6" s="13">
        <v>0</v>
      </c>
      <c r="D6" s="13">
        <v>0</v>
      </c>
      <c r="E6" s="13">
        <v>2424736</v>
      </c>
      <c r="F6" s="13">
        <v>0</v>
      </c>
      <c r="G6" s="13">
        <v>2133995.39</v>
      </c>
      <c r="H6" s="13">
        <v>2133995.39</v>
      </c>
      <c r="I6" s="6">
        <f aca="true" t="shared" si="0" ref="I6:I69">(+H6/$E$81)*100</f>
        <v>3.4526165696636792</v>
      </c>
      <c r="J6" s="13">
        <v>0</v>
      </c>
      <c r="K6" s="6">
        <f aca="true" t="shared" si="1" ref="K6:K69">IF(J6=0,0,(+J6/$E$81)*100)</f>
        <v>0</v>
      </c>
      <c r="L6" s="13">
        <f aca="true" t="shared" si="2" ref="L6:L71">+E6-H6-J6</f>
        <v>290740.60999999987</v>
      </c>
      <c r="M6" s="6">
        <f aca="true" t="shared" si="3" ref="M6:M69">IF(L6=0,0,(+L6/$E$81)*100)</f>
        <v>0.47039269731511707</v>
      </c>
    </row>
    <row r="7" spans="1:13" ht="15">
      <c r="A7" s="12" t="s">
        <v>17</v>
      </c>
      <c r="B7" s="13">
        <v>446990</v>
      </c>
      <c r="C7" s="13">
        <v>0</v>
      </c>
      <c r="D7" s="13">
        <v>0</v>
      </c>
      <c r="E7" s="13">
        <v>446990</v>
      </c>
      <c r="F7" s="13">
        <v>0</v>
      </c>
      <c r="G7" s="13">
        <v>288061.37</v>
      </c>
      <c r="H7" s="13">
        <v>288061.37</v>
      </c>
      <c r="I7" s="6">
        <f t="shared" si="0"/>
        <v>0.4660579229939291</v>
      </c>
      <c r="J7" s="13">
        <v>0</v>
      </c>
      <c r="K7" s="6">
        <f t="shared" si="1"/>
        <v>0</v>
      </c>
      <c r="L7" s="13">
        <f t="shared" si="2"/>
        <v>158928.63</v>
      </c>
      <c r="M7" s="6">
        <f t="shared" si="3"/>
        <v>0.257132524232842</v>
      </c>
    </row>
    <row r="8" spans="1:13" ht="15">
      <c r="A8" s="12" t="s">
        <v>18</v>
      </c>
      <c r="B8" s="13">
        <v>1400222</v>
      </c>
      <c r="C8" s="13">
        <v>0</v>
      </c>
      <c r="D8" s="13">
        <v>0</v>
      </c>
      <c r="E8" s="13">
        <v>1400222</v>
      </c>
      <c r="F8" s="13">
        <v>0</v>
      </c>
      <c r="G8" s="13">
        <v>1166520.39</v>
      </c>
      <c r="H8" s="13">
        <v>1166520.39</v>
      </c>
      <c r="I8" s="6">
        <f t="shared" si="0"/>
        <v>1.8873272389611568</v>
      </c>
      <c r="J8" s="13">
        <v>0</v>
      </c>
      <c r="K8" s="6">
        <f t="shared" si="1"/>
        <v>0</v>
      </c>
      <c r="L8" s="13">
        <f t="shared" si="2"/>
        <v>233701.6100000001</v>
      </c>
      <c r="M8" s="6">
        <f t="shared" si="3"/>
        <v>0.37810861955192854</v>
      </c>
    </row>
    <row r="9" spans="1:13" ht="15">
      <c r="A9" s="12" t="s">
        <v>19</v>
      </c>
      <c r="B9" s="13">
        <v>29727</v>
      </c>
      <c r="C9" s="13">
        <v>0</v>
      </c>
      <c r="D9" s="13">
        <v>0</v>
      </c>
      <c r="E9" s="13">
        <v>29727</v>
      </c>
      <c r="F9" s="13">
        <v>0</v>
      </c>
      <c r="G9" s="13">
        <v>31668.67</v>
      </c>
      <c r="H9" s="13">
        <v>31668.67</v>
      </c>
      <c r="I9" s="6">
        <f t="shared" si="0"/>
        <v>0.05123711854935687</v>
      </c>
      <c r="J9" s="13">
        <v>0</v>
      </c>
      <c r="K9" s="6">
        <f t="shared" si="1"/>
        <v>0</v>
      </c>
      <c r="L9" s="13">
        <f t="shared" si="2"/>
        <v>-1941.6699999999983</v>
      </c>
      <c r="M9" s="6">
        <f t="shared" si="3"/>
        <v>-0.003141451029478967</v>
      </c>
    </row>
    <row r="10" spans="1:13" ht="15">
      <c r="A10" s="12" t="s">
        <v>20</v>
      </c>
      <c r="B10" s="13">
        <v>2744601</v>
      </c>
      <c r="C10" s="13">
        <v>0</v>
      </c>
      <c r="D10" s="13">
        <v>0</v>
      </c>
      <c r="E10" s="13">
        <v>2744601</v>
      </c>
      <c r="F10" s="13">
        <v>0</v>
      </c>
      <c r="G10" s="13">
        <v>1744413.88</v>
      </c>
      <c r="H10" s="13">
        <v>1744413.88</v>
      </c>
      <c r="I10" s="6">
        <f t="shared" si="0"/>
        <v>2.822308002473852</v>
      </c>
      <c r="J10" s="13">
        <v>0</v>
      </c>
      <c r="K10" s="6">
        <f t="shared" si="1"/>
        <v>0</v>
      </c>
      <c r="L10" s="13">
        <f t="shared" si="2"/>
        <v>1000187.1200000001</v>
      </c>
      <c r="M10" s="6">
        <f t="shared" si="3"/>
        <v>1.618214659440382</v>
      </c>
    </row>
    <row r="11" spans="1:13" ht="15">
      <c r="A11" s="12" t="s">
        <v>21</v>
      </c>
      <c r="B11" s="13">
        <v>173203</v>
      </c>
      <c r="C11" s="13">
        <v>0</v>
      </c>
      <c r="D11" s="13">
        <v>0</v>
      </c>
      <c r="E11" s="13">
        <v>173203</v>
      </c>
      <c r="F11" s="13">
        <v>0</v>
      </c>
      <c r="G11" s="13">
        <v>126301.08</v>
      </c>
      <c r="H11" s="13">
        <v>126301.08</v>
      </c>
      <c r="I11" s="6">
        <f t="shared" si="0"/>
        <v>0.20434402230569856</v>
      </c>
      <c r="J11" s="13">
        <v>0</v>
      </c>
      <c r="K11" s="6">
        <f t="shared" si="1"/>
        <v>0</v>
      </c>
      <c r="L11" s="13">
        <f t="shared" si="2"/>
        <v>46901.92</v>
      </c>
      <c r="M11" s="6">
        <f t="shared" si="3"/>
        <v>0.07588317524014909</v>
      </c>
    </row>
    <row r="12" spans="1:13" ht="15">
      <c r="A12" s="12" t="s">
        <v>22</v>
      </c>
      <c r="B12" s="13">
        <v>4898</v>
      </c>
      <c r="C12" s="13">
        <v>0</v>
      </c>
      <c r="D12" s="13">
        <v>0</v>
      </c>
      <c r="E12" s="13">
        <v>4898</v>
      </c>
      <c r="F12" s="13">
        <v>0</v>
      </c>
      <c r="G12" s="13">
        <v>16426.1</v>
      </c>
      <c r="H12" s="13">
        <v>16426.1</v>
      </c>
      <c r="I12" s="6">
        <f t="shared" si="0"/>
        <v>0.02657598291950975</v>
      </c>
      <c r="J12" s="13">
        <v>0</v>
      </c>
      <c r="K12" s="6">
        <f t="shared" si="1"/>
        <v>0</v>
      </c>
      <c r="L12" s="13">
        <f t="shared" si="2"/>
        <v>-11528.099999999999</v>
      </c>
      <c r="M12" s="6">
        <f t="shared" si="3"/>
        <v>-0.018651450356104028</v>
      </c>
    </row>
    <row r="13" spans="1:13" ht="15">
      <c r="A13" s="12" t="s">
        <v>23</v>
      </c>
      <c r="B13" s="13">
        <v>96874</v>
      </c>
      <c r="C13" s="13">
        <v>0</v>
      </c>
      <c r="D13" s="13">
        <v>0</v>
      </c>
      <c r="E13" s="13">
        <v>96874</v>
      </c>
      <c r="F13" s="13">
        <v>0</v>
      </c>
      <c r="G13" s="13">
        <v>62929.76</v>
      </c>
      <c r="H13" s="13">
        <v>62929.76</v>
      </c>
      <c r="I13" s="6">
        <f t="shared" si="0"/>
        <v>0.1018148085600872</v>
      </c>
      <c r="J13" s="13">
        <v>0</v>
      </c>
      <c r="K13" s="6">
        <f t="shared" si="1"/>
        <v>0</v>
      </c>
      <c r="L13" s="13">
        <f t="shared" si="2"/>
        <v>33944.24</v>
      </c>
      <c r="M13" s="6">
        <f t="shared" si="3"/>
        <v>0.054918790367509004</v>
      </c>
    </row>
    <row r="14" spans="1:13" ht="15">
      <c r="A14" s="12" t="s">
        <v>24</v>
      </c>
      <c r="B14" s="13">
        <v>1728</v>
      </c>
      <c r="C14" s="13">
        <v>0</v>
      </c>
      <c r="D14" s="13">
        <v>0</v>
      </c>
      <c r="E14" s="13">
        <v>1728</v>
      </c>
      <c r="F14" s="13">
        <v>0</v>
      </c>
      <c r="G14" s="13">
        <v>1378.79</v>
      </c>
      <c r="H14" s="13">
        <v>1378.79</v>
      </c>
      <c r="I14" s="6">
        <f t="shared" si="0"/>
        <v>0.0022307607703344586</v>
      </c>
      <c r="J14" s="13">
        <v>0</v>
      </c>
      <c r="K14" s="6">
        <f t="shared" si="1"/>
        <v>0</v>
      </c>
      <c r="L14" s="13">
        <f t="shared" si="2"/>
        <v>349.21000000000004</v>
      </c>
      <c r="M14" s="6">
        <f t="shared" si="3"/>
        <v>0.000564991020103494</v>
      </c>
    </row>
    <row r="15" spans="1:13" ht="15">
      <c r="A15" s="12" t="s">
        <v>25</v>
      </c>
      <c r="B15" s="13">
        <v>3065412</v>
      </c>
      <c r="C15" s="13">
        <v>0</v>
      </c>
      <c r="D15" s="13">
        <v>0</v>
      </c>
      <c r="E15" s="13">
        <v>3065412</v>
      </c>
      <c r="F15" s="13">
        <v>0</v>
      </c>
      <c r="G15" s="13">
        <v>3038728.93</v>
      </c>
      <c r="H15" s="13">
        <v>3038728.93</v>
      </c>
      <c r="I15" s="6">
        <f t="shared" si="0"/>
        <v>4.9163957446198525</v>
      </c>
      <c r="J15" s="13">
        <v>0</v>
      </c>
      <c r="K15" s="6">
        <f t="shared" si="1"/>
        <v>0</v>
      </c>
      <c r="L15" s="13">
        <f t="shared" si="2"/>
        <v>26683.069999999832</v>
      </c>
      <c r="M15" s="6">
        <f t="shared" si="3"/>
        <v>0.043170856902130066</v>
      </c>
    </row>
    <row r="16" spans="1:13" ht="15">
      <c r="A16" s="12" t="s">
        <v>26</v>
      </c>
      <c r="B16" s="13">
        <v>470529</v>
      </c>
      <c r="C16" s="13">
        <v>0</v>
      </c>
      <c r="D16" s="13">
        <v>0</v>
      </c>
      <c r="E16" s="13">
        <v>470529</v>
      </c>
      <c r="F16" s="13">
        <v>0</v>
      </c>
      <c r="G16" s="13">
        <v>409199.95</v>
      </c>
      <c r="H16" s="13">
        <v>409199.95</v>
      </c>
      <c r="I16" s="6">
        <f t="shared" si="0"/>
        <v>0.6620494750345027</v>
      </c>
      <c r="J16" s="13">
        <v>0</v>
      </c>
      <c r="K16" s="6">
        <f t="shared" si="1"/>
        <v>0</v>
      </c>
      <c r="L16" s="13">
        <f t="shared" si="2"/>
        <v>61329.04999999999</v>
      </c>
      <c r="M16" s="6">
        <f t="shared" si="3"/>
        <v>0.09922500077740666</v>
      </c>
    </row>
    <row r="17" spans="1:13" ht="15">
      <c r="A17" s="12" t="s">
        <v>27</v>
      </c>
      <c r="B17" s="13">
        <v>88860</v>
      </c>
      <c r="C17" s="13">
        <v>0</v>
      </c>
      <c r="D17" s="13">
        <v>0</v>
      </c>
      <c r="E17" s="13">
        <v>88860</v>
      </c>
      <c r="F17" s="13">
        <v>0</v>
      </c>
      <c r="G17" s="13">
        <v>56801.08</v>
      </c>
      <c r="H17" s="13">
        <v>56801.08</v>
      </c>
      <c r="I17" s="6">
        <f t="shared" si="0"/>
        <v>0.09189914416019063</v>
      </c>
      <c r="J17" s="13">
        <v>0</v>
      </c>
      <c r="K17" s="6">
        <f t="shared" si="1"/>
        <v>0</v>
      </c>
      <c r="L17" s="13">
        <f t="shared" si="2"/>
        <v>32058.92</v>
      </c>
      <c r="M17" s="6">
        <f t="shared" si="3"/>
        <v>0.051868508674483275</v>
      </c>
    </row>
    <row r="18" spans="1:13" ht="15">
      <c r="A18" s="12" t="s">
        <v>28</v>
      </c>
      <c r="B18" s="13">
        <v>277677</v>
      </c>
      <c r="C18" s="13">
        <v>0</v>
      </c>
      <c r="D18" s="13">
        <v>0</v>
      </c>
      <c r="E18" s="13">
        <v>277677</v>
      </c>
      <c r="F18" s="13">
        <v>0</v>
      </c>
      <c r="G18" s="13">
        <v>230569.15</v>
      </c>
      <c r="H18" s="13">
        <v>230569.15</v>
      </c>
      <c r="I18" s="6">
        <f t="shared" si="0"/>
        <v>0.3730405751922783</v>
      </c>
      <c r="J18" s="13">
        <v>0</v>
      </c>
      <c r="K18" s="6">
        <f t="shared" si="1"/>
        <v>0</v>
      </c>
      <c r="L18" s="13">
        <f t="shared" si="2"/>
        <v>47107.850000000006</v>
      </c>
      <c r="M18" s="6">
        <f t="shared" si="3"/>
        <v>0.07621635184096212</v>
      </c>
    </row>
    <row r="19" spans="1:13" ht="15">
      <c r="A19" s="12" t="s">
        <v>29</v>
      </c>
      <c r="B19" s="13">
        <v>5958</v>
      </c>
      <c r="C19" s="13">
        <v>0</v>
      </c>
      <c r="D19" s="13">
        <v>0</v>
      </c>
      <c r="E19" s="13">
        <v>5958</v>
      </c>
      <c r="F19" s="13">
        <v>0</v>
      </c>
      <c r="G19" s="13">
        <v>6636.05</v>
      </c>
      <c r="H19" s="13">
        <v>6636.05</v>
      </c>
      <c r="I19" s="6">
        <f t="shared" si="0"/>
        <v>0.010736544368597094</v>
      </c>
      <c r="J19" s="13">
        <v>0</v>
      </c>
      <c r="K19" s="6">
        <f t="shared" si="1"/>
        <v>0</v>
      </c>
      <c r="L19" s="13">
        <f t="shared" si="2"/>
        <v>-678.0500000000002</v>
      </c>
      <c r="M19" s="6">
        <f t="shared" si="3"/>
        <v>-0.0010970251744829018</v>
      </c>
    </row>
    <row r="20" spans="1:13" ht="15">
      <c r="A20" s="12" t="s">
        <v>30</v>
      </c>
      <c r="B20" s="13">
        <v>549391</v>
      </c>
      <c r="C20" s="13">
        <v>0</v>
      </c>
      <c r="D20" s="13">
        <v>0</v>
      </c>
      <c r="E20" s="13">
        <v>549391</v>
      </c>
      <c r="F20" s="13">
        <v>0</v>
      </c>
      <c r="G20" s="13">
        <v>348288.31</v>
      </c>
      <c r="H20" s="13">
        <v>348288.31</v>
      </c>
      <c r="I20" s="6">
        <f t="shared" si="0"/>
        <v>0.5634998068698547</v>
      </c>
      <c r="J20" s="13">
        <v>0</v>
      </c>
      <c r="K20" s="6">
        <f t="shared" si="1"/>
        <v>0</v>
      </c>
      <c r="L20" s="13">
        <f t="shared" si="2"/>
        <v>201102.69</v>
      </c>
      <c r="M20" s="6">
        <f t="shared" si="3"/>
        <v>0.3253664384429332</v>
      </c>
    </row>
    <row r="21" spans="1:13" ht="15">
      <c r="A21" s="12" t="s">
        <v>31</v>
      </c>
      <c r="B21" s="13">
        <v>34455</v>
      </c>
      <c r="C21" s="13">
        <v>0</v>
      </c>
      <c r="D21" s="13">
        <v>0</v>
      </c>
      <c r="E21" s="13">
        <v>34455</v>
      </c>
      <c r="F21" s="13">
        <v>0</v>
      </c>
      <c r="G21" s="13">
        <v>21429.31</v>
      </c>
      <c r="H21" s="13">
        <v>21429.31</v>
      </c>
      <c r="I21" s="6">
        <f t="shared" si="0"/>
        <v>0.034670735995572875</v>
      </c>
      <c r="J21" s="13">
        <v>0</v>
      </c>
      <c r="K21" s="6">
        <f t="shared" si="1"/>
        <v>0</v>
      </c>
      <c r="L21" s="13">
        <f t="shared" si="2"/>
        <v>13025.689999999999</v>
      </c>
      <c r="M21" s="6">
        <f t="shared" si="3"/>
        <v>0.021074419062031096</v>
      </c>
    </row>
    <row r="22" spans="1:13" ht="15">
      <c r="A22" s="12" t="s">
        <v>32</v>
      </c>
      <c r="B22" s="13">
        <v>966</v>
      </c>
      <c r="C22" s="13">
        <v>0</v>
      </c>
      <c r="D22" s="13">
        <v>0</v>
      </c>
      <c r="E22" s="13">
        <v>966</v>
      </c>
      <c r="F22" s="13">
        <v>0</v>
      </c>
      <c r="G22" s="13">
        <v>3285.23</v>
      </c>
      <c r="H22" s="13">
        <v>3285.23</v>
      </c>
      <c r="I22" s="6">
        <f t="shared" si="0"/>
        <v>0.005315212763021109</v>
      </c>
      <c r="J22" s="13">
        <v>0</v>
      </c>
      <c r="K22" s="6">
        <f t="shared" si="1"/>
        <v>0</v>
      </c>
      <c r="L22" s="13">
        <f t="shared" si="2"/>
        <v>-2319.23</v>
      </c>
      <c r="M22" s="6">
        <f t="shared" si="3"/>
        <v>-0.0037523098523943362</v>
      </c>
    </row>
    <row r="23" spans="1:13" ht="15">
      <c r="A23" s="12" t="s">
        <v>33</v>
      </c>
      <c r="B23" s="13">
        <v>18863</v>
      </c>
      <c r="C23" s="13">
        <v>0</v>
      </c>
      <c r="D23" s="13">
        <v>0</v>
      </c>
      <c r="E23" s="13">
        <v>18863</v>
      </c>
      <c r="F23" s="13">
        <v>0</v>
      </c>
      <c r="G23" s="13">
        <v>11946.5</v>
      </c>
      <c r="H23" s="13">
        <v>11946.5</v>
      </c>
      <c r="I23" s="6">
        <f t="shared" si="0"/>
        <v>0.019328384701659145</v>
      </c>
      <c r="J23" s="13">
        <v>0</v>
      </c>
      <c r="K23" s="6">
        <f t="shared" si="1"/>
        <v>0</v>
      </c>
      <c r="L23" s="13">
        <f t="shared" si="2"/>
        <v>6916.5</v>
      </c>
      <c r="M23" s="6">
        <f t="shared" si="3"/>
        <v>0.011190287765372744</v>
      </c>
    </row>
    <row r="24" spans="1:13" ht="15">
      <c r="A24" s="12" t="s">
        <v>34</v>
      </c>
      <c r="B24" s="13">
        <v>348</v>
      </c>
      <c r="C24" s="13">
        <v>0</v>
      </c>
      <c r="D24" s="13">
        <v>0</v>
      </c>
      <c r="E24" s="13">
        <v>348</v>
      </c>
      <c r="F24" s="13">
        <v>0</v>
      </c>
      <c r="G24" s="13">
        <v>275.17</v>
      </c>
      <c r="H24" s="13">
        <v>275.17</v>
      </c>
      <c r="I24" s="6">
        <f t="shared" si="0"/>
        <v>0.00044520082186042334</v>
      </c>
      <c r="J24" s="13">
        <v>0</v>
      </c>
      <c r="K24" s="6">
        <f t="shared" si="1"/>
        <v>0</v>
      </c>
      <c r="L24" s="13">
        <f t="shared" si="2"/>
        <v>72.82999999999998</v>
      </c>
      <c r="M24" s="6">
        <f t="shared" si="3"/>
        <v>0.00011783252482499773</v>
      </c>
    </row>
    <row r="25" spans="1:13" ht="15">
      <c r="A25" s="12" t="s">
        <v>35</v>
      </c>
      <c r="B25" s="13">
        <v>2613294</v>
      </c>
      <c r="C25" s="13">
        <v>0</v>
      </c>
      <c r="D25" s="13">
        <v>0</v>
      </c>
      <c r="E25" s="13">
        <v>2613294</v>
      </c>
      <c r="F25" s="13">
        <v>0</v>
      </c>
      <c r="G25" s="13">
        <v>2441221.12</v>
      </c>
      <c r="H25" s="13">
        <v>2441221.12</v>
      </c>
      <c r="I25" s="6">
        <f t="shared" si="0"/>
        <v>3.9496807390595743</v>
      </c>
      <c r="J25" s="13">
        <v>0</v>
      </c>
      <c r="K25" s="6">
        <f t="shared" si="1"/>
        <v>0</v>
      </c>
      <c r="L25" s="13">
        <f t="shared" si="2"/>
        <v>172072.8799999999</v>
      </c>
      <c r="M25" s="6">
        <f t="shared" si="3"/>
        <v>0.27839876293160576</v>
      </c>
    </row>
    <row r="26" spans="1:13" ht="15">
      <c r="A26" s="12" t="s">
        <v>36</v>
      </c>
      <c r="B26" s="13">
        <v>353698</v>
      </c>
      <c r="C26" s="13">
        <v>0</v>
      </c>
      <c r="D26" s="13">
        <v>0</v>
      </c>
      <c r="E26" s="13">
        <v>353698</v>
      </c>
      <c r="F26" s="13">
        <v>0</v>
      </c>
      <c r="G26" s="13">
        <v>327431.06</v>
      </c>
      <c r="H26" s="13">
        <v>327431.06</v>
      </c>
      <c r="I26" s="6">
        <f t="shared" si="0"/>
        <v>0.5297546135648129</v>
      </c>
      <c r="J26" s="13">
        <v>0</v>
      </c>
      <c r="K26" s="6">
        <f t="shared" si="1"/>
        <v>0</v>
      </c>
      <c r="L26" s="13">
        <f t="shared" si="2"/>
        <v>26266.940000000002</v>
      </c>
      <c r="M26" s="6">
        <f t="shared" si="3"/>
        <v>0.04249759521662401</v>
      </c>
    </row>
    <row r="27" spans="1:13" ht="15">
      <c r="A27" s="12" t="s">
        <v>37</v>
      </c>
      <c r="B27" s="13">
        <v>65512</v>
      </c>
      <c r="C27" s="13">
        <v>0</v>
      </c>
      <c r="D27" s="13">
        <v>0</v>
      </c>
      <c r="E27" s="13">
        <v>65512</v>
      </c>
      <c r="F27" s="13">
        <v>0</v>
      </c>
      <c r="G27" s="13">
        <v>45440.96</v>
      </c>
      <c r="H27" s="13">
        <v>45440.96</v>
      </c>
      <c r="I27" s="6">
        <f t="shared" si="0"/>
        <v>0.0735194706476964</v>
      </c>
      <c r="J27" s="13">
        <v>0</v>
      </c>
      <c r="K27" s="6">
        <f t="shared" si="1"/>
        <v>0</v>
      </c>
      <c r="L27" s="13">
        <f t="shared" si="2"/>
        <v>20071.04</v>
      </c>
      <c r="M27" s="6">
        <f t="shared" si="3"/>
        <v>0.03247317477774987</v>
      </c>
    </row>
    <row r="28" spans="1:13" ht="15">
      <c r="A28" s="12" t="s">
        <v>38</v>
      </c>
      <c r="B28" s="13">
        <v>208726</v>
      </c>
      <c r="C28" s="13">
        <v>0</v>
      </c>
      <c r="D28" s="13">
        <v>0</v>
      </c>
      <c r="E28" s="13">
        <v>208726</v>
      </c>
      <c r="F28" s="13">
        <v>0</v>
      </c>
      <c r="G28" s="13">
        <v>184501.68</v>
      </c>
      <c r="H28" s="13">
        <v>184501.68</v>
      </c>
      <c r="I28" s="6">
        <f t="shared" si="0"/>
        <v>0.2985074665502374</v>
      </c>
      <c r="J28" s="13">
        <v>0</v>
      </c>
      <c r="K28" s="6">
        <f t="shared" si="1"/>
        <v>0</v>
      </c>
      <c r="L28" s="13">
        <f t="shared" si="2"/>
        <v>24224.320000000007</v>
      </c>
      <c r="M28" s="6">
        <f t="shared" si="3"/>
        <v>0.039192815979248806</v>
      </c>
    </row>
    <row r="29" spans="1:13" ht="15">
      <c r="A29" s="12" t="s">
        <v>39</v>
      </c>
      <c r="B29" s="13">
        <v>4521</v>
      </c>
      <c r="C29" s="13">
        <v>0</v>
      </c>
      <c r="D29" s="13">
        <v>0</v>
      </c>
      <c r="E29" s="13">
        <v>4521</v>
      </c>
      <c r="F29" s="13">
        <v>0</v>
      </c>
      <c r="G29" s="13">
        <v>5066.96</v>
      </c>
      <c r="H29" s="13">
        <v>5066.96</v>
      </c>
      <c r="I29" s="6">
        <f t="shared" si="0"/>
        <v>0.008197894960692993</v>
      </c>
      <c r="J29" s="13">
        <v>0</v>
      </c>
      <c r="K29" s="6">
        <f t="shared" si="1"/>
        <v>0</v>
      </c>
      <c r="L29" s="13">
        <f t="shared" si="2"/>
        <v>-545.96</v>
      </c>
      <c r="M29" s="6">
        <f t="shared" si="3"/>
        <v>-0.000883315189529806</v>
      </c>
    </row>
    <row r="30" spans="1:13" ht="15">
      <c r="A30" s="12" t="s">
        <v>40</v>
      </c>
      <c r="B30" s="13">
        <v>406352</v>
      </c>
      <c r="C30" s="13">
        <v>0</v>
      </c>
      <c r="D30" s="13">
        <v>0</v>
      </c>
      <c r="E30" s="13">
        <v>406352</v>
      </c>
      <c r="F30" s="13">
        <v>0</v>
      </c>
      <c r="G30" s="13">
        <v>281306.32</v>
      </c>
      <c r="H30" s="13">
        <v>281306.32</v>
      </c>
      <c r="I30" s="6">
        <f t="shared" si="0"/>
        <v>0.45512884710735635</v>
      </c>
      <c r="J30" s="13">
        <v>0</v>
      </c>
      <c r="K30" s="6">
        <f t="shared" si="1"/>
        <v>0</v>
      </c>
      <c r="L30" s="13">
        <f t="shared" si="2"/>
        <v>125045.68</v>
      </c>
      <c r="M30" s="6">
        <f t="shared" si="3"/>
        <v>0.20231289568665003</v>
      </c>
    </row>
    <row r="31" spans="1:13" ht="15">
      <c r="A31" s="12" t="s">
        <v>41</v>
      </c>
      <c r="B31" s="13">
        <v>24906</v>
      </c>
      <c r="C31" s="13">
        <v>0</v>
      </c>
      <c r="D31" s="13">
        <v>0</v>
      </c>
      <c r="E31" s="13">
        <v>24906</v>
      </c>
      <c r="F31" s="13">
        <v>0</v>
      </c>
      <c r="G31" s="13">
        <v>17141.21</v>
      </c>
      <c r="H31" s="13">
        <v>17141.21</v>
      </c>
      <c r="I31" s="6">
        <f t="shared" si="0"/>
        <v>0.027732967909590824</v>
      </c>
      <c r="J31" s="13">
        <v>0</v>
      </c>
      <c r="K31" s="6">
        <f t="shared" si="1"/>
        <v>0</v>
      </c>
      <c r="L31" s="13">
        <f t="shared" si="2"/>
        <v>7764.790000000001</v>
      </c>
      <c r="M31" s="6">
        <f t="shared" si="3"/>
        <v>0.01256274626439509</v>
      </c>
    </row>
    <row r="32" spans="1:13" ht="15">
      <c r="A32" s="12" t="s">
        <v>42</v>
      </c>
      <c r="B32" s="13">
        <v>671</v>
      </c>
      <c r="C32" s="13">
        <v>0</v>
      </c>
      <c r="D32" s="13">
        <v>0</v>
      </c>
      <c r="E32" s="13">
        <v>671</v>
      </c>
      <c r="F32" s="13">
        <v>0</v>
      </c>
      <c r="G32" s="13">
        <v>2628.17</v>
      </c>
      <c r="H32" s="13">
        <v>2628.17</v>
      </c>
      <c r="I32" s="6">
        <f t="shared" si="0"/>
        <v>0.004252147559650067</v>
      </c>
      <c r="J32" s="13">
        <v>0</v>
      </c>
      <c r="K32" s="6">
        <f t="shared" si="1"/>
        <v>0</v>
      </c>
      <c r="L32" s="13">
        <f t="shared" si="2"/>
        <v>-1957.17</v>
      </c>
      <c r="M32" s="6">
        <f t="shared" si="3"/>
        <v>-0.003166528664173292</v>
      </c>
    </row>
    <row r="33" spans="1:13" ht="15">
      <c r="A33" s="12" t="s">
        <v>43</v>
      </c>
      <c r="B33" s="13">
        <v>13608</v>
      </c>
      <c r="C33" s="13">
        <v>0</v>
      </c>
      <c r="D33" s="13">
        <v>0</v>
      </c>
      <c r="E33" s="13">
        <v>13608</v>
      </c>
      <c r="F33" s="13">
        <v>0</v>
      </c>
      <c r="G33" s="13">
        <v>9533.39</v>
      </c>
      <c r="H33" s="13">
        <v>9533.39</v>
      </c>
      <c r="I33" s="6">
        <f t="shared" si="0"/>
        <v>0.015424185278613008</v>
      </c>
      <c r="J33" s="13">
        <v>0</v>
      </c>
      <c r="K33" s="6">
        <f t="shared" si="1"/>
        <v>0</v>
      </c>
      <c r="L33" s="13">
        <f t="shared" si="2"/>
        <v>4074.6100000000006</v>
      </c>
      <c r="M33" s="6">
        <f t="shared" si="3"/>
        <v>0.006592360071085873</v>
      </c>
    </row>
    <row r="34" spans="1:13" ht="15">
      <c r="A34" s="12" t="s">
        <v>44</v>
      </c>
      <c r="B34" s="13">
        <v>336</v>
      </c>
      <c r="C34" s="13">
        <v>0</v>
      </c>
      <c r="D34" s="13">
        <v>0</v>
      </c>
      <c r="E34" s="13">
        <v>336</v>
      </c>
      <c r="F34" s="13">
        <v>0</v>
      </c>
      <c r="G34" s="13">
        <v>220.12</v>
      </c>
      <c r="H34" s="13">
        <v>220.12</v>
      </c>
      <c r="I34" s="6">
        <f t="shared" si="0"/>
        <v>0.00035613477089768643</v>
      </c>
      <c r="J34" s="13">
        <v>0</v>
      </c>
      <c r="K34" s="6">
        <f t="shared" si="1"/>
        <v>0</v>
      </c>
      <c r="L34" s="13">
        <f t="shared" si="2"/>
        <v>115.88</v>
      </c>
      <c r="M34" s="6">
        <f t="shared" si="3"/>
        <v>0.00018748363279858215</v>
      </c>
    </row>
    <row r="35" spans="1:13" ht="15">
      <c r="A35" s="12" t="s">
        <v>45</v>
      </c>
      <c r="B35" s="13">
        <v>37255</v>
      </c>
      <c r="C35" s="13">
        <v>0</v>
      </c>
      <c r="D35" s="13">
        <v>0</v>
      </c>
      <c r="E35" s="13">
        <v>37255</v>
      </c>
      <c r="F35" s="13">
        <v>0</v>
      </c>
      <c r="G35" s="13">
        <v>44052.5</v>
      </c>
      <c r="H35" s="13">
        <v>44052.5</v>
      </c>
      <c r="I35" s="6">
        <f t="shared" si="0"/>
        <v>0.07127306466913652</v>
      </c>
      <c r="J35" s="13">
        <v>0</v>
      </c>
      <c r="K35" s="6">
        <f t="shared" si="1"/>
        <v>0</v>
      </c>
      <c r="L35" s="13">
        <f t="shared" si="2"/>
        <v>-6797.5</v>
      </c>
      <c r="M35" s="6">
        <f t="shared" si="3"/>
        <v>-0.010997756247396982</v>
      </c>
    </row>
    <row r="36" spans="1:13" ht="15">
      <c r="A36" s="12" t="s">
        <v>46</v>
      </c>
      <c r="B36" s="13">
        <v>20665</v>
      </c>
      <c r="C36" s="13">
        <v>0</v>
      </c>
      <c r="D36" s="13">
        <v>0</v>
      </c>
      <c r="E36" s="13">
        <v>20665</v>
      </c>
      <c r="F36" s="13">
        <v>0</v>
      </c>
      <c r="G36" s="13">
        <v>43717.5</v>
      </c>
      <c r="H36" s="13">
        <v>43717.5</v>
      </c>
      <c r="I36" s="6">
        <f t="shared" si="0"/>
        <v>0.07073106417735603</v>
      </c>
      <c r="J36" s="13">
        <v>0</v>
      </c>
      <c r="K36" s="6">
        <f t="shared" si="1"/>
        <v>0</v>
      </c>
      <c r="L36" s="13">
        <f t="shared" si="2"/>
        <v>-23052.5</v>
      </c>
      <c r="M36" s="6">
        <f t="shared" si="3"/>
        <v>-0.037296914438119735</v>
      </c>
    </row>
    <row r="37" spans="1:13" ht="15">
      <c r="A37" s="12" t="s">
        <v>47</v>
      </c>
      <c r="B37" s="13">
        <v>273058</v>
      </c>
      <c r="C37" s="13">
        <v>0</v>
      </c>
      <c r="D37" s="13">
        <v>0</v>
      </c>
      <c r="E37" s="13">
        <v>273058</v>
      </c>
      <c r="F37" s="13">
        <v>0</v>
      </c>
      <c r="G37" s="13">
        <v>282858.8</v>
      </c>
      <c r="H37" s="13">
        <v>282858.8</v>
      </c>
      <c r="I37" s="6">
        <f t="shared" si="0"/>
        <v>0.4576406229983396</v>
      </c>
      <c r="J37" s="13">
        <v>0</v>
      </c>
      <c r="K37" s="6">
        <f t="shared" si="1"/>
        <v>0</v>
      </c>
      <c r="L37" s="13">
        <f t="shared" si="2"/>
        <v>-9800.799999999988</v>
      </c>
      <c r="M37" s="6">
        <f t="shared" si="3"/>
        <v>-0.015856831104007093</v>
      </c>
    </row>
    <row r="38" spans="1:13" ht="15">
      <c r="A38" s="12" t="s">
        <v>48</v>
      </c>
      <c r="B38" s="13">
        <v>152001</v>
      </c>
      <c r="C38" s="13">
        <v>0</v>
      </c>
      <c r="D38" s="13">
        <v>0</v>
      </c>
      <c r="E38" s="13">
        <v>152001</v>
      </c>
      <c r="F38" s="13">
        <v>0</v>
      </c>
      <c r="G38" s="13">
        <v>149747.5</v>
      </c>
      <c r="H38" s="13">
        <v>149747.5</v>
      </c>
      <c r="I38" s="6">
        <f t="shared" si="0"/>
        <v>0.24227826460567556</v>
      </c>
      <c r="J38" s="13">
        <v>0</v>
      </c>
      <c r="K38" s="6">
        <f t="shared" si="1"/>
        <v>0</v>
      </c>
      <c r="L38" s="13">
        <f t="shared" si="2"/>
        <v>2253.5</v>
      </c>
      <c r="M38" s="6">
        <f t="shared" si="3"/>
        <v>0.003645964502171254</v>
      </c>
    </row>
    <row r="39" spans="1:13" ht="15">
      <c r="A39" s="12" t="s">
        <v>49</v>
      </c>
      <c r="B39" s="13">
        <v>143668</v>
      </c>
      <c r="C39" s="13">
        <v>0</v>
      </c>
      <c r="D39" s="13">
        <v>0</v>
      </c>
      <c r="E39" s="13">
        <v>143668</v>
      </c>
      <c r="F39" s="13">
        <v>0</v>
      </c>
      <c r="G39" s="13">
        <v>129125.49</v>
      </c>
      <c r="H39" s="13">
        <v>129125.49</v>
      </c>
      <c r="I39" s="6">
        <f t="shared" si="0"/>
        <v>0.2089136688996979</v>
      </c>
      <c r="J39" s="13">
        <v>0</v>
      </c>
      <c r="K39" s="6">
        <f t="shared" si="1"/>
        <v>0</v>
      </c>
      <c r="L39" s="13">
        <f t="shared" si="2"/>
        <v>14542.509999999995</v>
      </c>
      <c r="M39" s="6">
        <f t="shared" si="3"/>
        <v>0.023528500214098278</v>
      </c>
    </row>
    <row r="40" spans="1:13" ht="15">
      <c r="A40" s="12" t="s">
        <v>50</v>
      </c>
      <c r="B40" s="13">
        <v>175205</v>
      </c>
      <c r="C40" s="13">
        <v>0</v>
      </c>
      <c r="D40" s="13">
        <v>0</v>
      </c>
      <c r="E40" s="13">
        <v>175205</v>
      </c>
      <c r="F40" s="13">
        <v>0</v>
      </c>
      <c r="G40" s="13">
        <v>186776.32</v>
      </c>
      <c r="H40" s="13">
        <v>186776.32</v>
      </c>
      <c r="I40" s="6">
        <f t="shared" si="0"/>
        <v>0.30218763371030793</v>
      </c>
      <c r="J40" s="13">
        <v>0</v>
      </c>
      <c r="K40" s="6">
        <f t="shared" si="1"/>
        <v>0</v>
      </c>
      <c r="L40" s="13">
        <f t="shared" si="2"/>
        <v>-11571.320000000007</v>
      </c>
      <c r="M40" s="6">
        <f t="shared" si="3"/>
        <v>-0.018721376509103306</v>
      </c>
    </row>
    <row r="41" spans="1:13" ht="15">
      <c r="A41" s="12" t="s">
        <v>51</v>
      </c>
      <c r="B41" s="13">
        <v>1368</v>
      </c>
      <c r="C41" s="13">
        <v>0</v>
      </c>
      <c r="D41" s="13">
        <v>0</v>
      </c>
      <c r="E41" s="13">
        <v>1368</v>
      </c>
      <c r="F41" s="13">
        <v>0</v>
      </c>
      <c r="G41" s="13">
        <v>2072.16</v>
      </c>
      <c r="H41" s="13">
        <v>2072.16</v>
      </c>
      <c r="I41" s="6">
        <f t="shared" si="0"/>
        <v>0.003352572355366845</v>
      </c>
      <c r="J41" s="13">
        <v>0</v>
      </c>
      <c r="K41" s="6">
        <f t="shared" si="1"/>
        <v>0</v>
      </c>
      <c r="L41" s="13">
        <f t="shared" si="2"/>
        <v>-704.1599999999999</v>
      </c>
      <c r="M41" s="6">
        <f t="shared" si="3"/>
        <v>-0.0011392688546034656</v>
      </c>
    </row>
    <row r="42" spans="1:13" ht="15">
      <c r="A42" s="12" t="s">
        <v>52</v>
      </c>
      <c r="B42" s="13">
        <v>852</v>
      </c>
      <c r="C42" s="13">
        <v>0</v>
      </c>
      <c r="D42" s="13">
        <v>0</v>
      </c>
      <c r="E42" s="13">
        <v>852</v>
      </c>
      <c r="F42" s="13">
        <v>0</v>
      </c>
      <c r="G42" s="13">
        <v>975</v>
      </c>
      <c r="H42" s="13">
        <v>975</v>
      </c>
      <c r="I42" s="6">
        <f t="shared" si="0"/>
        <v>0.0015774641178686365</v>
      </c>
      <c r="J42" s="13">
        <v>0</v>
      </c>
      <c r="K42" s="6">
        <f t="shared" si="1"/>
        <v>0</v>
      </c>
      <c r="L42" s="13">
        <f t="shared" si="2"/>
        <v>-123</v>
      </c>
      <c r="M42" s="6">
        <f t="shared" si="3"/>
        <v>-0.00019900316563881262</v>
      </c>
    </row>
    <row r="43" spans="1:13" ht="15">
      <c r="A43" s="12" t="s">
        <v>53</v>
      </c>
      <c r="B43" s="13">
        <v>7528</v>
      </c>
      <c r="C43" s="13">
        <v>0</v>
      </c>
      <c r="D43" s="13">
        <v>0</v>
      </c>
      <c r="E43" s="13">
        <v>7528</v>
      </c>
      <c r="F43" s="13">
        <v>0</v>
      </c>
      <c r="G43" s="13">
        <v>3936.8</v>
      </c>
      <c r="H43" s="13">
        <v>3936.8</v>
      </c>
      <c r="I43" s="6">
        <f t="shared" si="0"/>
        <v>0.006369395629974614</v>
      </c>
      <c r="J43" s="13">
        <v>0</v>
      </c>
      <c r="K43" s="6">
        <f t="shared" si="1"/>
        <v>0</v>
      </c>
      <c r="L43" s="13">
        <f t="shared" si="2"/>
        <v>3591.2</v>
      </c>
      <c r="M43" s="6">
        <f t="shared" si="3"/>
        <v>0.005810245271887023</v>
      </c>
    </row>
    <row r="44" spans="1:13" ht="15">
      <c r="A44" s="12" t="s">
        <v>54</v>
      </c>
      <c r="B44" s="13">
        <v>35421</v>
      </c>
      <c r="C44" s="13">
        <v>0</v>
      </c>
      <c r="D44" s="13">
        <v>0</v>
      </c>
      <c r="E44" s="13">
        <v>35421</v>
      </c>
      <c r="F44" s="13">
        <v>0</v>
      </c>
      <c r="G44" s="13">
        <v>29232.1</v>
      </c>
      <c r="H44" s="13">
        <v>29232.1</v>
      </c>
      <c r="I44" s="6">
        <f t="shared" si="0"/>
        <v>0.04729496291276695</v>
      </c>
      <c r="J44" s="13">
        <v>0</v>
      </c>
      <c r="K44" s="6">
        <f t="shared" si="1"/>
        <v>0</v>
      </c>
      <c r="L44" s="13">
        <f t="shared" si="2"/>
        <v>6188.9000000000015</v>
      </c>
      <c r="M44" s="6">
        <f t="shared" si="3"/>
        <v>0.010013095055463803</v>
      </c>
    </row>
    <row r="45" spans="1:13" ht="15">
      <c r="A45" s="12" t="s">
        <v>55</v>
      </c>
      <c r="B45" s="13">
        <v>5976</v>
      </c>
      <c r="C45" s="13">
        <v>0</v>
      </c>
      <c r="D45" s="13">
        <v>0</v>
      </c>
      <c r="E45" s="13">
        <v>5976</v>
      </c>
      <c r="F45" s="13">
        <v>0</v>
      </c>
      <c r="G45" s="13">
        <v>7760.79</v>
      </c>
      <c r="H45" s="13">
        <v>7760.79</v>
      </c>
      <c r="I45" s="6">
        <f t="shared" si="0"/>
        <v>0.012556274616732038</v>
      </c>
      <c r="J45" s="13">
        <v>0</v>
      </c>
      <c r="K45" s="6">
        <f t="shared" si="1"/>
        <v>0</v>
      </c>
      <c r="L45" s="13">
        <f t="shared" si="2"/>
        <v>-1784.79</v>
      </c>
      <c r="M45" s="6">
        <f t="shared" si="3"/>
        <v>-0.0028876330081341168</v>
      </c>
    </row>
    <row r="46" spans="1:13" ht="15">
      <c r="A46" s="12" t="s">
        <v>56</v>
      </c>
      <c r="B46" s="13">
        <v>5976</v>
      </c>
      <c r="C46" s="13">
        <v>0</v>
      </c>
      <c r="D46" s="13">
        <v>0</v>
      </c>
      <c r="E46" s="13">
        <v>5976</v>
      </c>
      <c r="F46" s="13">
        <v>0</v>
      </c>
      <c r="G46" s="13">
        <v>7760.79</v>
      </c>
      <c r="H46" s="13">
        <v>7760.79</v>
      </c>
      <c r="I46" s="6">
        <f t="shared" si="0"/>
        <v>0.012556274616732038</v>
      </c>
      <c r="J46" s="13">
        <v>0</v>
      </c>
      <c r="K46" s="6">
        <f t="shared" si="1"/>
        <v>0</v>
      </c>
      <c r="L46" s="13">
        <f t="shared" si="2"/>
        <v>-1784.79</v>
      </c>
      <c r="M46" s="6">
        <f t="shared" si="3"/>
        <v>-0.0028876330081341168</v>
      </c>
    </row>
    <row r="47" spans="1:13" ht="15">
      <c r="A47" s="12" t="s">
        <v>57</v>
      </c>
      <c r="B47" s="13">
        <v>62406</v>
      </c>
      <c r="C47" s="13">
        <v>0</v>
      </c>
      <c r="D47" s="13">
        <v>0</v>
      </c>
      <c r="E47" s="13">
        <v>62406</v>
      </c>
      <c r="F47" s="13">
        <v>0</v>
      </c>
      <c r="G47" s="13">
        <v>97315.46</v>
      </c>
      <c r="H47" s="13">
        <v>97315.46</v>
      </c>
      <c r="I47" s="6">
        <f t="shared" si="0"/>
        <v>0.15744784232192882</v>
      </c>
      <c r="J47" s="13">
        <v>0</v>
      </c>
      <c r="K47" s="6">
        <f t="shared" si="1"/>
        <v>0</v>
      </c>
      <c r="L47" s="13">
        <f t="shared" si="2"/>
        <v>-34909.46000000001</v>
      </c>
      <c r="M47" s="6">
        <f t="shared" si="3"/>
        <v>-0.05648043130684151</v>
      </c>
    </row>
    <row r="48" spans="1:13" ht="15">
      <c r="A48" s="12" t="s">
        <v>58</v>
      </c>
      <c r="B48" s="13">
        <v>15910</v>
      </c>
      <c r="C48" s="13">
        <v>0</v>
      </c>
      <c r="D48" s="13">
        <v>0</v>
      </c>
      <c r="E48" s="13">
        <v>15910</v>
      </c>
      <c r="F48" s="13">
        <v>0</v>
      </c>
      <c r="G48" s="13">
        <v>30580.61</v>
      </c>
      <c r="H48" s="13">
        <v>30580.61</v>
      </c>
      <c r="I48" s="6">
        <f t="shared" si="0"/>
        <v>0.04947673331029211</v>
      </c>
      <c r="J48" s="13">
        <v>0</v>
      </c>
      <c r="K48" s="6">
        <f t="shared" si="1"/>
        <v>0</v>
      </c>
      <c r="L48" s="13">
        <f t="shared" si="2"/>
        <v>-14670.61</v>
      </c>
      <c r="M48" s="6">
        <f t="shared" si="3"/>
        <v>-0.02373575473050749</v>
      </c>
    </row>
    <row r="49" spans="1:13" ht="15">
      <c r="A49" s="12" t="s">
        <v>59</v>
      </c>
      <c r="B49" s="13">
        <v>15114</v>
      </c>
      <c r="C49" s="13">
        <v>0</v>
      </c>
      <c r="D49" s="13">
        <v>0</v>
      </c>
      <c r="E49" s="13">
        <v>15114</v>
      </c>
      <c r="F49" s="13">
        <v>0</v>
      </c>
      <c r="G49" s="13">
        <v>9952.2</v>
      </c>
      <c r="H49" s="13">
        <v>9952.2</v>
      </c>
      <c r="I49" s="6">
        <f t="shared" si="0"/>
        <v>0.016101782968053587</v>
      </c>
      <c r="J49" s="13">
        <v>0</v>
      </c>
      <c r="K49" s="6">
        <f t="shared" si="1"/>
        <v>0</v>
      </c>
      <c r="L49" s="13">
        <f t="shared" si="2"/>
        <v>5161.799999999999</v>
      </c>
      <c r="M49" s="6">
        <f t="shared" si="3"/>
        <v>0.008351337726783925</v>
      </c>
    </row>
    <row r="50" spans="1:13" ht="15">
      <c r="A50" s="12" t="s">
        <v>60</v>
      </c>
      <c r="B50" s="13">
        <v>12</v>
      </c>
      <c r="C50" s="13">
        <v>0</v>
      </c>
      <c r="D50" s="13">
        <v>0</v>
      </c>
      <c r="E50" s="13">
        <v>12</v>
      </c>
      <c r="F50" s="13">
        <v>0</v>
      </c>
      <c r="G50" s="13">
        <v>0</v>
      </c>
      <c r="H50" s="13">
        <v>0</v>
      </c>
      <c r="I50" s="6">
        <f t="shared" si="0"/>
        <v>0</v>
      </c>
      <c r="J50" s="13">
        <v>0</v>
      </c>
      <c r="K50" s="6">
        <f t="shared" si="1"/>
        <v>0</v>
      </c>
      <c r="L50" s="13">
        <f t="shared" si="2"/>
        <v>12</v>
      </c>
      <c r="M50" s="6">
        <f t="shared" si="3"/>
        <v>1.9414942989152453E-05</v>
      </c>
    </row>
    <row r="51" spans="1:13" ht="15">
      <c r="A51" s="12" t="s">
        <v>61</v>
      </c>
      <c r="B51" s="13">
        <v>8142</v>
      </c>
      <c r="C51" s="13">
        <v>0</v>
      </c>
      <c r="D51" s="13">
        <v>0</v>
      </c>
      <c r="E51" s="13">
        <v>8142</v>
      </c>
      <c r="F51" s="13">
        <v>0</v>
      </c>
      <c r="G51" s="13">
        <v>8968</v>
      </c>
      <c r="H51" s="13">
        <v>8968</v>
      </c>
      <c r="I51" s="6">
        <f t="shared" si="0"/>
        <v>0.014509434060559932</v>
      </c>
      <c r="J51" s="13">
        <v>0</v>
      </c>
      <c r="K51" s="6">
        <f t="shared" si="1"/>
        <v>0</v>
      </c>
      <c r="L51" s="13">
        <f t="shared" si="2"/>
        <v>-826</v>
      </c>
      <c r="M51" s="6">
        <f t="shared" si="3"/>
        <v>-0.0013363952424199938</v>
      </c>
    </row>
    <row r="52" spans="1:13" ht="15">
      <c r="A52" s="12" t="s">
        <v>62</v>
      </c>
      <c r="B52" s="13">
        <v>7919</v>
      </c>
      <c r="C52" s="13">
        <v>0</v>
      </c>
      <c r="D52" s="13">
        <v>0</v>
      </c>
      <c r="E52" s="13">
        <v>7919</v>
      </c>
      <c r="F52" s="13">
        <v>0</v>
      </c>
      <c r="G52" s="13">
        <v>8968</v>
      </c>
      <c r="H52" s="13">
        <v>8968</v>
      </c>
      <c r="I52" s="6">
        <f t="shared" si="0"/>
        <v>0.014509434060559932</v>
      </c>
      <c r="J52" s="13">
        <v>0</v>
      </c>
      <c r="K52" s="6">
        <f t="shared" si="1"/>
        <v>0</v>
      </c>
      <c r="L52" s="13">
        <f t="shared" si="2"/>
        <v>-1049</v>
      </c>
      <c r="M52" s="6">
        <f t="shared" si="3"/>
        <v>-0.0016971895996350766</v>
      </c>
    </row>
    <row r="53" spans="1:13" ht="15">
      <c r="A53" s="12" t="s">
        <v>63</v>
      </c>
      <c r="B53" s="13">
        <v>10496</v>
      </c>
      <c r="C53" s="13">
        <v>0</v>
      </c>
      <c r="D53" s="13">
        <v>0</v>
      </c>
      <c r="E53" s="13">
        <v>10496</v>
      </c>
      <c r="F53" s="13">
        <v>0</v>
      </c>
      <c r="G53" s="13">
        <v>7777</v>
      </c>
      <c r="H53" s="13">
        <v>7777</v>
      </c>
      <c r="I53" s="6">
        <f t="shared" si="0"/>
        <v>0.012582500968886549</v>
      </c>
      <c r="J53" s="13">
        <v>0</v>
      </c>
      <c r="K53" s="6">
        <f t="shared" si="1"/>
        <v>0</v>
      </c>
      <c r="L53" s="13">
        <f t="shared" si="2"/>
        <v>2719</v>
      </c>
      <c r="M53" s="6">
        <f t="shared" si="3"/>
        <v>0.004399102498958793</v>
      </c>
    </row>
    <row r="54" spans="1:13" ht="15">
      <c r="A54" s="12" t="s">
        <v>64</v>
      </c>
      <c r="B54" s="13">
        <v>132164</v>
      </c>
      <c r="C54" s="13">
        <v>0</v>
      </c>
      <c r="D54" s="13">
        <v>0</v>
      </c>
      <c r="E54" s="13">
        <v>132164</v>
      </c>
      <c r="F54" s="13">
        <v>0</v>
      </c>
      <c r="G54" s="13">
        <v>69244.97</v>
      </c>
      <c r="H54" s="13">
        <v>69244.97</v>
      </c>
      <c r="I54" s="6">
        <f t="shared" si="0"/>
        <v>0.11203226206963099</v>
      </c>
      <c r="J54" s="13">
        <v>0</v>
      </c>
      <c r="K54" s="6">
        <f t="shared" si="1"/>
        <v>0</v>
      </c>
      <c r="L54" s="13">
        <f t="shared" si="2"/>
        <v>62919.03</v>
      </c>
      <c r="M54" s="6">
        <f t="shared" si="3"/>
        <v>0.10179744836523105</v>
      </c>
    </row>
    <row r="55" spans="1:13" ht="15">
      <c r="A55" s="12" t="s">
        <v>65</v>
      </c>
      <c r="B55" s="13">
        <v>3600</v>
      </c>
      <c r="C55" s="13">
        <v>0</v>
      </c>
      <c r="D55" s="13">
        <v>0</v>
      </c>
      <c r="E55" s="13">
        <v>3600</v>
      </c>
      <c r="F55" s="13">
        <v>0</v>
      </c>
      <c r="G55" s="13">
        <v>2007.01</v>
      </c>
      <c r="H55" s="13">
        <v>2007.01</v>
      </c>
      <c r="I55" s="6">
        <f t="shared" si="0"/>
        <v>0.0032471653940549052</v>
      </c>
      <c r="J55" s="13">
        <v>0</v>
      </c>
      <c r="K55" s="6">
        <f t="shared" si="1"/>
        <v>0</v>
      </c>
      <c r="L55" s="13">
        <f t="shared" si="2"/>
        <v>1592.99</v>
      </c>
      <c r="M55" s="6">
        <f t="shared" si="3"/>
        <v>0.0025773175026908303</v>
      </c>
    </row>
    <row r="56" spans="1:13" ht="15">
      <c r="A56" s="12" t="s">
        <v>66</v>
      </c>
      <c r="B56" s="13">
        <v>113438</v>
      </c>
      <c r="C56" s="13">
        <v>0</v>
      </c>
      <c r="D56" s="13">
        <v>0</v>
      </c>
      <c r="E56" s="13">
        <v>113438</v>
      </c>
      <c r="F56" s="13">
        <v>0</v>
      </c>
      <c r="G56" s="13">
        <v>134039.2</v>
      </c>
      <c r="H56" s="13">
        <v>134039.2</v>
      </c>
      <c r="I56" s="6">
        <f t="shared" si="0"/>
        <v>0.2168636188593003</v>
      </c>
      <c r="J56" s="13">
        <v>0</v>
      </c>
      <c r="K56" s="6">
        <f t="shared" si="1"/>
        <v>0</v>
      </c>
      <c r="L56" s="13">
        <f t="shared" si="2"/>
        <v>-20601.20000000001</v>
      </c>
      <c r="M56" s="6">
        <f t="shared" si="3"/>
        <v>-0.033330926959010646</v>
      </c>
    </row>
    <row r="57" spans="1:13" ht="15">
      <c r="A57" s="12" t="s">
        <v>67</v>
      </c>
      <c r="B57" s="13">
        <v>12435</v>
      </c>
      <c r="C57" s="13">
        <v>0</v>
      </c>
      <c r="D57" s="13">
        <v>0</v>
      </c>
      <c r="E57" s="13">
        <v>12435</v>
      </c>
      <c r="F57" s="13">
        <v>0</v>
      </c>
      <c r="G57" s="13">
        <v>9124.8</v>
      </c>
      <c r="H57" s="13">
        <v>9124.8</v>
      </c>
      <c r="I57" s="6">
        <f t="shared" si="0"/>
        <v>0.014763122648951523</v>
      </c>
      <c r="J57" s="13">
        <v>0</v>
      </c>
      <c r="K57" s="6">
        <f t="shared" si="1"/>
        <v>0</v>
      </c>
      <c r="L57" s="13">
        <f t="shared" si="2"/>
        <v>3310.2000000000007</v>
      </c>
      <c r="M57" s="6">
        <f t="shared" si="3"/>
        <v>0.005355612023557705</v>
      </c>
    </row>
    <row r="58" spans="1:13" ht="15">
      <c r="A58" s="12" t="s">
        <v>68</v>
      </c>
      <c r="B58" s="13">
        <v>607971</v>
      </c>
      <c r="C58" s="13">
        <v>0</v>
      </c>
      <c r="D58" s="13">
        <v>0</v>
      </c>
      <c r="E58" s="13">
        <v>607971</v>
      </c>
      <c r="F58" s="13">
        <v>0</v>
      </c>
      <c r="G58" s="13">
        <v>903977.02</v>
      </c>
      <c r="H58" s="13">
        <v>903977.02</v>
      </c>
      <c r="I58" s="6">
        <f t="shared" si="0"/>
        <v>1.4625551922336604</v>
      </c>
      <c r="J58" s="13">
        <v>0</v>
      </c>
      <c r="K58" s="6">
        <f t="shared" si="1"/>
        <v>0</v>
      </c>
      <c r="L58" s="13">
        <f t="shared" si="2"/>
        <v>-296006.02</v>
      </c>
      <c r="M58" s="6">
        <f t="shared" si="3"/>
        <v>-0.47891166689549336</v>
      </c>
    </row>
    <row r="59" spans="1:13" ht="15">
      <c r="A59" s="12" t="s">
        <v>69</v>
      </c>
      <c r="B59" s="13">
        <v>160288</v>
      </c>
      <c r="C59" s="13">
        <v>0</v>
      </c>
      <c r="D59" s="13">
        <v>0</v>
      </c>
      <c r="E59" s="13">
        <v>160288</v>
      </c>
      <c r="F59" s="13">
        <v>0</v>
      </c>
      <c r="G59" s="13">
        <v>452136.2</v>
      </c>
      <c r="H59" s="13">
        <v>452136.2</v>
      </c>
      <c r="I59" s="6">
        <f t="shared" si="0"/>
        <v>0.7315165455276692</v>
      </c>
      <c r="J59" s="13">
        <v>0</v>
      </c>
      <c r="K59" s="6">
        <f t="shared" si="1"/>
        <v>0</v>
      </c>
      <c r="L59" s="13">
        <f t="shared" si="2"/>
        <v>-291848.2</v>
      </c>
      <c r="M59" s="6">
        <f t="shared" si="3"/>
        <v>-0.4721846803738969</v>
      </c>
    </row>
    <row r="60" spans="1:13" ht="15">
      <c r="A60" s="12" t="s">
        <v>70</v>
      </c>
      <c r="B60" s="13">
        <v>348288</v>
      </c>
      <c r="C60" s="13">
        <v>0</v>
      </c>
      <c r="D60" s="13">
        <v>0</v>
      </c>
      <c r="E60" s="13">
        <v>348288</v>
      </c>
      <c r="F60" s="13">
        <v>0</v>
      </c>
      <c r="G60" s="13">
        <v>95351.17</v>
      </c>
      <c r="H60" s="13">
        <v>95351.17</v>
      </c>
      <c r="I60" s="6">
        <f t="shared" si="0"/>
        <v>0.1542697941249153</v>
      </c>
      <c r="J60" s="13">
        <v>0</v>
      </c>
      <c r="K60" s="6">
        <f t="shared" si="1"/>
        <v>0</v>
      </c>
      <c r="L60" s="13">
        <f t="shared" si="2"/>
        <v>252936.83000000002</v>
      </c>
      <c r="M60" s="6">
        <f t="shared" si="3"/>
        <v>0.4092295111922455</v>
      </c>
    </row>
    <row r="61" spans="1:13" ht="15">
      <c r="A61" s="12" t="s">
        <v>71</v>
      </c>
      <c r="B61" s="13">
        <v>151200</v>
      </c>
      <c r="C61" s="13">
        <v>0</v>
      </c>
      <c r="D61" s="13">
        <v>0</v>
      </c>
      <c r="E61" s="13">
        <v>151200</v>
      </c>
      <c r="F61" s="13">
        <v>0</v>
      </c>
      <c r="G61" s="13">
        <v>32883.4</v>
      </c>
      <c r="H61" s="13">
        <v>32883.4</v>
      </c>
      <c r="I61" s="6">
        <f t="shared" si="0"/>
        <v>0.05320244469079131</v>
      </c>
      <c r="J61" s="13">
        <v>0</v>
      </c>
      <c r="K61" s="6">
        <f t="shared" si="1"/>
        <v>0</v>
      </c>
      <c r="L61" s="13">
        <f t="shared" si="2"/>
        <v>118316.6</v>
      </c>
      <c r="M61" s="6">
        <f t="shared" si="3"/>
        <v>0.19142583697252957</v>
      </c>
    </row>
    <row r="62" spans="1:13" ht="15">
      <c r="A62" s="12" t="s">
        <v>72</v>
      </c>
      <c r="B62" s="13">
        <v>116204</v>
      </c>
      <c r="C62" s="13">
        <v>0</v>
      </c>
      <c r="D62" s="13">
        <v>0</v>
      </c>
      <c r="E62" s="13">
        <v>116204</v>
      </c>
      <c r="F62" s="13">
        <v>0</v>
      </c>
      <c r="G62" s="13">
        <v>106483.4</v>
      </c>
      <c r="H62" s="13">
        <v>106483.4</v>
      </c>
      <c r="I62" s="6">
        <f t="shared" si="0"/>
        <v>0.17228076169092632</v>
      </c>
      <c r="J62" s="13">
        <v>0</v>
      </c>
      <c r="K62" s="6">
        <f t="shared" si="1"/>
        <v>0</v>
      </c>
      <c r="L62" s="13">
        <f t="shared" si="2"/>
        <v>9720.600000000006</v>
      </c>
      <c r="M62" s="6">
        <f t="shared" si="3"/>
        <v>0.01572707456836295</v>
      </c>
    </row>
    <row r="63" spans="1:13" ht="15">
      <c r="A63" s="12" t="s">
        <v>73</v>
      </c>
      <c r="B63" s="13">
        <v>61827</v>
      </c>
      <c r="C63" s="13">
        <v>0</v>
      </c>
      <c r="D63" s="13">
        <v>0</v>
      </c>
      <c r="E63" s="13">
        <v>61827</v>
      </c>
      <c r="F63" s="13">
        <v>0</v>
      </c>
      <c r="G63" s="13">
        <v>46547.03</v>
      </c>
      <c r="H63" s="13">
        <v>46547.03</v>
      </c>
      <c r="I63" s="6">
        <f t="shared" si="0"/>
        <v>0.07530899448036407</v>
      </c>
      <c r="J63" s="13">
        <v>0</v>
      </c>
      <c r="K63" s="6">
        <f t="shared" si="1"/>
        <v>0</v>
      </c>
      <c r="L63" s="13">
        <f t="shared" si="2"/>
        <v>15279.970000000001</v>
      </c>
      <c r="M63" s="6">
        <f t="shared" si="3"/>
        <v>0.024721645535496647</v>
      </c>
    </row>
    <row r="64" spans="1:13" ht="15">
      <c r="A64" s="12" t="s">
        <v>74</v>
      </c>
      <c r="B64" s="13">
        <v>284904</v>
      </c>
      <c r="C64" s="13">
        <v>0</v>
      </c>
      <c r="D64" s="13">
        <v>0</v>
      </c>
      <c r="E64" s="13">
        <v>284904</v>
      </c>
      <c r="F64" s="13">
        <v>0</v>
      </c>
      <c r="G64" s="13">
        <v>138792</v>
      </c>
      <c r="H64" s="13">
        <v>138792</v>
      </c>
      <c r="I64" s="6">
        <f t="shared" si="0"/>
        <v>0.22455323061253726</v>
      </c>
      <c r="J64" s="13">
        <v>0</v>
      </c>
      <c r="K64" s="6">
        <f t="shared" si="1"/>
        <v>0</v>
      </c>
      <c r="L64" s="13">
        <f t="shared" si="2"/>
        <v>146112</v>
      </c>
      <c r="M64" s="6">
        <f t="shared" si="3"/>
        <v>0.23639634583592023</v>
      </c>
    </row>
    <row r="65" spans="1:13" ht="15">
      <c r="A65" s="12" t="s">
        <v>75</v>
      </c>
      <c r="B65" s="13">
        <v>79848</v>
      </c>
      <c r="C65" s="13">
        <v>0</v>
      </c>
      <c r="D65" s="13">
        <v>0</v>
      </c>
      <c r="E65" s="13">
        <v>79848</v>
      </c>
      <c r="F65" s="13">
        <v>0</v>
      </c>
      <c r="G65" s="13">
        <v>99687.21</v>
      </c>
      <c r="H65" s="13">
        <v>99687.21</v>
      </c>
      <c r="I65" s="6">
        <f t="shared" si="0"/>
        <v>0.161285124908139</v>
      </c>
      <c r="J65" s="13">
        <v>0</v>
      </c>
      <c r="K65" s="6">
        <f t="shared" si="1"/>
        <v>0</v>
      </c>
      <c r="L65" s="13">
        <f t="shared" si="2"/>
        <v>-19839.210000000006</v>
      </c>
      <c r="M65" s="6">
        <f t="shared" si="3"/>
        <v>-0.03209809425831861</v>
      </c>
    </row>
    <row r="66" spans="1:13" ht="15">
      <c r="A66" s="12" t="s">
        <v>76</v>
      </c>
      <c r="B66" s="13">
        <v>2184</v>
      </c>
      <c r="C66" s="13">
        <v>0</v>
      </c>
      <c r="D66" s="13">
        <v>0</v>
      </c>
      <c r="E66" s="13">
        <v>2184</v>
      </c>
      <c r="F66" s="13">
        <v>0</v>
      </c>
      <c r="G66" s="13">
        <v>1214.05</v>
      </c>
      <c r="H66" s="13">
        <v>1214.05</v>
      </c>
      <c r="I66" s="6">
        <f t="shared" si="0"/>
        <v>0.001964225961331711</v>
      </c>
      <c r="J66" s="13">
        <v>0</v>
      </c>
      <c r="K66" s="6">
        <f t="shared" si="1"/>
        <v>0</v>
      </c>
      <c r="L66" s="13">
        <f t="shared" si="2"/>
        <v>969.95</v>
      </c>
      <c r="M66" s="6">
        <f t="shared" si="3"/>
        <v>0.0015692936626940349</v>
      </c>
    </row>
    <row r="67" spans="1:13" ht="15">
      <c r="A67" s="12" t="s">
        <v>77</v>
      </c>
      <c r="B67" s="13">
        <v>4776</v>
      </c>
      <c r="C67" s="13">
        <v>0</v>
      </c>
      <c r="D67" s="13">
        <v>0</v>
      </c>
      <c r="E67" s="13">
        <v>4776</v>
      </c>
      <c r="F67" s="13">
        <v>0</v>
      </c>
      <c r="G67" s="13">
        <v>84.55</v>
      </c>
      <c r="H67" s="13">
        <v>84.55</v>
      </c>
      <c r="I67" s="6">
        <f t="shared" si="0"/>
        <v>0.00013679445247773663</v>
      </c>
      <c r="J67" s="13">
        <v>0</v>
      </c>
      <c r="K67" s="6">
        <f t="shared" si="1"/>
        <v>0</v>
      </c>
      <c r="L67" s="13">
        <f t="shared" si="2"/>
        <v>4691.45</v>
      </c>
      <c r="M67" s="6">
        <f t="shared" si="3"/>
        <v>0.007590352857204938</v>
      </c>
    </row>
    <row r="68" spans="1:13" ht="15">
      <c r="A68" s="15" t="s">
        <v>78</v>
      </c>
      <c r="B68" s="16">
        <v>35890599</v>
      </c>
      <c r="C68" s="16">
        <v>0</v>
      </c>
      <c r="D68" s="16">
        <v>0</v>
      </c>
      <c r="E68" s="16">
        <v>35890599</v>
      </c>
      <c r="F68" s="16">
        <v>0</v>
      </c>
      <c r="G68" s="16">
        <v>31402317.9</v>
      </c>
      <c r="H68" s="16">
        <v>31402317.9</v>
      </c>
      <c r="I68" s="17">
        <f t="shared" si="0"/>
        <v>50.80618431297845</v>
      </c>
      <c r="J68" s="16">
        <v>0</v>
      </c>
      <c r="K68" s="17">
        <f t="shared" si="1"/>
        <v>0</v>
      </c>
      <c r="L68" s="16">
        <v>4488281.1</v>
      </c>
      <c r="M68" s="17">
        <f t="shared" si="3"/>
        <v>7.261643472982538</v>
      </c>
    </row>
    <row r="69" spans="1:13" ht="15">
      <c r="A69" t="s">
        <v>79</v>
      </c>
      <c r="B69" s="2">
        <v>885168</v>
      </c>
      <c r="C69" s="2">
        <v>0</v>
      </c>
      <c r="D69" s="2">
        <v>0</v>
      </c>
      <c r="E69" s="2">
        <v>885168</v>
      </c>
      <c r="F69" s="2">
        <v>0</v>
      </c>
      <c r="G69" s="2">
        <v>1942068.13</v>
      </c>
      <c r="H69" s="2">
        <v>1942068.13</v>
      </c>
      <c r="I69" s="6">
        <f t="shared" si="0"/>
        <v>3.142095168749992</v>
      </c>
      <c r="J69" s="2">
        <v>0</v>
      </c>
      <c r="K69" s="6">
        <f t="shared" si="1"/>
        <v>0</v>
      </c>
      <c r="L69" s="13">
        <f t="shared" si="2"/>
        <v>-1056900.13</v>
      </c>
      <c r="M69" s="6">
        <f t="shared" si="3"/>
        <v>-1.709971314098151</v>
      </c>
    </row>
    <row r="70" spans="1:13" ht="15">
      <c r="A70" s="15" t="s">
        <v>80</v>
      </c>
      <c r="B70" s="16">
        <v>885168</v>
      </c>
      <c r="C70" s="16">
        <v>0</v>
      </c>
      <c r="D70" s="16">
        <v>0</v>
      </c>
      <c r="E70" s="16">
        <v>885168</v>
      </c>
      <c r="F70" s="16">
        <v>0</v>
      </c>
      <c r="G70" s="16">
        <v>1942068.13</v>
      </c>
      <c r="H70" s="16">
        <v>1942068.13</v>
      </c>
      <c r="I70" s="17">
        <f aca="true" t="shared" si="4" ref="I70:I81">(+H70/$E$81)*100</f>
        <v>3.142095168749992</v>
      </c>
      <c r="J70" s="16">
        <v>0</v>
      </c>
      <c r="K70" s="17">
        <f aca="true" t="shared" si="5" ref="K70:K81">IF(J70=0,0,(+J70/$E$81)*100)</f>
        <v>0</v>
      </c>
      <c r="L70" s="16">
        <v>-1056900.13</v>
      </c>
      <c r="M70" s="17">
        <f aca="true" t="shared" si="6" ref="M70:M81">IF(L70=0,0,(+L70/$E$81)*100)</f>
        <v>-1.709971314098151</v>
      </c>
    </row>
    <row r="71" spans="1:13" ht="15">
      <c r="A71" t="s">
        <v>81</v>
      </c>
      <c r="B71" s="2">
        <v>15672</v>
      </c>
      <c r="C71" s="2">
        <v>0</v>
      </c>
      <c r="D71" s="2">
        <v>0</v>
      </c>
      <c r="E71" s="2">
        <v>15672</v>
      </c>
      <c r="F71" s="2">
        <v>0</v>
      </c>
      <c r="G71" s="2">
        <v>8727.8</v>
      </c>
      <c r="H71" s="2">
        <v>8727.8</v>
      </c>
      <c r="I71" s="6">
        <f t="shared" si="4"/>
        <v>0.014120811618393729</v>
      </c>
      <c r="J71" s="2">
        <v>0</v>
      </c>
      <c r="K71" s="6">
        <f t="shared" si="5"/>
        <v>0</v>
      </c>
      <c r="L71" s="13">
        <f t="shared" si="2"/>
        <v>6944.200000000001</v>
      </c>
      <c r="M71" s="6">
        <f t="shared" si="6"/>
        <v>0.011235103925439372</v>
      </c>
    </row>
    <row r="72" spans="1:13" ht="15">
      <c r="A72" t="s">
        <v>82</v>
      </c>
      <c r="B72" s="2">
        <v>595547</v>
      </c>
      <c r="C72" s="2">
        <v>0</v>
      </c>
      <c r="D72" s="2">
        <v>0</v>
      </c>
      <c r="E72" s="2">
        <v>595547</v>
      </c>
      <c r="F72" s="2">
        <v>0</v>
      </c>
      <c r="G72" s="2">
        <v>443446.1</v>
      </c>
      <c r="H72" s="2">
        <v>443446.1</v>
      </c>
      <c r="I72" s="6">
        <f t="shared" si="4"/>
        <v>0.7174567291884997</v>
      </c>
      <c r="J72" s="2">
        <v>0</v>
      </c>
      <c r="K72" s="6">
        <f t="shared" si="5"/>
        <v>0</v>
      </c>
      <c r="L72" s="13">
        <f aca="true" t="shared" si="7" ref="L72:L79">+E72-H72-J72</f>
        <v>152100.90000000002</v>
      </c>
      <c r="M72" s="6">
        <f t="shared" si="6"/>
        <v>0.24608585850823153</v>
      </c>
    </row>
    <row r="73" spans="1:13" ht="15">
      <c r="A73" t="s">
        <v>83</v>
      </c>
      <c r="B73" s="2">
        <v>12</v>
      </c>
      <c r="C73" s="2">
        <v>0</v>
      </c>
      <c r="D73" s="2">
        <v>0</v>
      </c>
      <c r="E73" s="2">
        <v>12</v>
      </c>
      <c r="F73" s="2">
        <v>0</v>
      </c>
      <c r="G73" s="2">
        <v>8</v>
      </c>
      <c r="H73" s="2">
        <v>8</v>
      </c>
      <c r="I73" s="6">
        <f t="shared" si="4"/>
        <v>1.2943295326101633E-05</v>
      </c>
      <c r="J73" s="2">
        <v>0</v>
      </c>
      <c r="K73" s="6">
        <f t="shared" si="5"/>
        <v>0</v>
      </c>
      <c r="L73" s="13">
        <f t="shared" si="7"/>
        <v>4</v>
      </c>
      <c r="M73" s="6">
        <f t="shared" si="6"/>
        <v>6.471647663050817E-06</v>
      </c>
    </row>
    <row r="74" spans="1:13" ht="15">
      <c r="A74" t="s">
        <v>84</v>
      </c>
      <c r="B74" s="2">
        <v>11064</v>
      </c>
      <c r="C74" s="2">
        <v>0</v>
      </c>
      <c r="D74" s="2">
        <v>0</v>
      </c>
      <c r="E74" s="2">
        <v>11064</v>
      </c>
      <c r="F74" s="2">
        <v>0</v>
      </c>
      <c r="G74" s="2">
        <v>14230.88</v>
      </c>
      <c r="H74" s="2">
        <v>14230.88</v>
      </c>
      <c r="I74" s="6">
        <f t="shared" si="4"/>
        <v>0.02302431032378915</v>
      </c>
      <c r="J74" s="2">
        <v>0</v>
      </c>
      <c r="K74" s="6">
        <f t="shared" si="5"/>
        <v>0</v>
      </c>
      <c r="L74" s="13">
        <f t="shared" si="7"/>
        <v>-3166.879999999999</v>
      </c>
      <c r="M74" s="6">
        <f t="shared" si="6"/>
        <v>-0.005123732887790592</v>
      </c>
    </row>
    <row r="75" spans="1:13" ht="15">
      <c r="A75" s="15" t="s">
        <v>85</v>
      </c>
      <c r="B75" s="16">
        <v>622295</v>
      </c>
      <c r="C75" s="16">
        <v>0</v>
      </c>
      <c r="D75" s="16">
        <v>0</v>
      </c>
      <c r="E75" s="16">
        <v>622295</v>
      </c>
      <c r="F75" s="16">
        <v>0</v>
      </c>
      <c r="G75" s="16">
        <v>466412.78</v>
      </c>
      <c r="H75" s="16">
        <v>466412.78</v>
      </c>
      <c r="I75" s="17">
        <f t="shared" si="4"/>
        <v>0.7546147944260088</v>
      </c>
      <c r="J75" s="16">
        <v>0</v>
      </c>
      <c r="K75" s="17">
        <f t="shared" si="5"/>
        <v>0</v>
      </c>
      <c r="L75" s="16">
        <v>155882.22</v>
      </c>
      <c r="M75" s="17">
        <f t="shared" si="6"/>
        <v>0.2522037011935433</v>
      </c>
    </row>
    <row r="76" spans="1:13" ht="15">
      <c r="A76" t="s">
        <v>86</v>
      </c>
      <c r="B76" s="2">
        <v>3200000</v>
      </c>
      <c r="C76" s="2">
        <v>0</v>
      </c>
      <c r="D76" s="2">
        <v>0</v>
      </c>
      <c r="E76" s="2">
        <v>3200000</v>
      </c>
      <c r="F76" s="2">
        <v>0</v>
      </c>
      <c r="G76" s="2">
        <v>0</v>
      </c>
      <c r="H76" s="2">
        <v>0</v>
      </c>
      <c r="I76" s="6">
        <f t="shared" si="4"/>
        <v>0</v>
      </c>
      <c r="J76" s="2">
        <v>0</v>
      </c>
      <c r="K76" s="6">
        <f t="shared" si="5"/>
        <v>0</v>
      </c>
      <c r="L76" s="13">
        <f t="shared" si="7"/>
        <v>3200000</v>
      </c>
      <c r="M76" s="6">
        <f t="shared" si="6"/>
        <v>5.1773181304406535</v>
      </c>
    </row>
    <row r="77" spans="1:13" ht="15">
      <c r="A77" t="s">
        <v>87</v>
      </c>
      <c r="B77" s="2">
        <v>3200000</v>
      </c>
      <c r="C77" s="2">
        <v>0</v>
      </c>
      <c r="D77" s="2">
        <v>0</v>
      </c>
      <c r="E77" s="2">
        <v>3200000</v>
      </c>
      <c r="F77" s="2">
        <v>0</v>
      </c>
      <c r="G77" s="2">
        <v>0</v>
      </c>
      <c r="H77" s="2">
        <v>0</v>
      </c>
      <c r="I77" s="6">
        <f t="shared" si="4"/>
        <v>0</v>
      </c>
      <c r="J77" s="2">
        <v>0</v>
      </c>
      <c r="K77" s="6">
        <f t="shared" si="5"/>
        <v>0</v>
      </c>
      <c r="L77" s="13">
        <f t="shared" si="7"/>
        <v>3200000</v>
      </c>
      <c r="M77" s="6">
        <f t="shared" si="6"/>
        <v>5.1773181304406535</v>
      </c>
    </row>
    <row r="78" spans="1:13" ht="15">
      <c r="A78" s="15" t="s">
        <v>88</v>
      </c>
      <c r="B78" s="16">
        <v>6400000</v>
      </c>
      <c r="C78" s="16">
        <v>0</v>
      </c>
      <c r="D78" s="16">
        <v>0</v>
      </c>
      <c r="E78" s="16">
        <v>6400000</v>
      </c>
      <c r="F78" s="16">
        <v>0</v>
      </c>
      <c r="G78" s="16">
        <v>0</v>
      </c>
      <c r="H78" s="16">
        <v>0</v>
      </c>
      <c r="I78" s="17">
        <f t="shared" si="4"/>
        <v>0</v>
      </c>
      <c r="J78" s="16">
        <v>0</v>
      </c>
      <c r="K78" s="17">
        <f t="shared" si="5"/>
        <v>0</v>
      </c>
      <c r="L78" s="16">
        <v>6400000</v>
      </c>
      <c r="M78" s="17">
        <f t="shared" si="6"/>
        <v>10.354636260881307</v>
      </c>
    </row>
    <row r="79" spans="1:13" ht="15">
      <c r="A79" s="4" t="s">
        <v>89</v>
      </c>
      <c r="B79" s="5">
        <v>0</v>
      </c>
      <c r="C79" s="5">
        <v>18010000</v>
      </c>
      <c r="D79" s="5">
        <v>0</v>
      </c>
      <c r="E79" s="5">
        <v>18010000</v>
      </c>
      <c r="F79" s="5">
        <v>0</v>
      </c>
      <c r="G79" s="5">
        <v>2884681.84</v>
      </c>
      <c r="H79" s="5">
        <v>2884681.84</v>
      </c>
      <c r="I79" s="6">
        <f t="shared" si="4"/>
        <v>4.667161122120282</v>
      </c>
      <c r="J79" s="5">
        <v>0</v>
      </c>
      <c r="K79" s="6">
        <f t="shared" si="5"/>
        <v>0</v>
      </c>
      <c r="L79" s="13">
        <f t="shared" si="7"/>
        <v>15125318.16</v>
      </c>
      <c r="M79" s="6">
        <f t="shared" si="6"/>
        <v>24.47143248076602</v>
      </c>
    </row>
    <row r="80" spans="1:13" ht="15">
      <c r="A80" s="15" t="s">
        <v>90</v>
      </c>
      <c r="B80" s="16">
        <v>0</v>
      </c>
      <c r="C80" s="16">
        <v>18010000</v>
      </c>
      <c r="D80" s="16">
        <v>0</v>
      </c>
      <c r="E80" s="16">
        <v>18010000</v>
      </c>
      <c r="F80" s="16">
        <v>0</v>
      </c>
      <c r="G80" s="16">
        <v>2884681.84</v>
      </c>
      <c r="H80" s="16">
        <v>2884681.84</v>
      </c>
      <c r="I80" s="17">
        <f t="shared" si="4"/>
        <v>4.667161122120282</v>
      </c>
      <c r="J80" s="16">
        <v>0</v>
      </c>
      <c r="K80" s="17">
        <f t="shared" si="5"/>
        <v>0</v>
      </c>
      <c r="L80" s="16">
        <v>15125318.16</v>
      </c>
      <c r="M80" s="17">
        <f t="shared" si="6"/>
        <v>24.47143248076602</v>
      </c>
    </row>
    <row r="81" spans="1:13" ht="15.75" thickBot="1">
      <c r="A81" s="18" t="s">
        <v>91</v>
      </c>
      <c r="B81" s="19">
        <v>43798062</v>
      </c>
      <c r="C81" s="19">
        <v>18010000</v>
      </c>
      <c r="D81" s="19">
        <v>0</v>
      </c>
      <c r="E81" s="19">
        <v>61808062</v>
      </c>
      <c r="F81" s="19">
        <v>0</v>
      </c>
      <c r="G81" s="19">
        <v>36695480.65</v>
      </c>
      <c r="H81" s="19">
        <v>36695480.65</v>
      </c>
      <c r="I81" s="20">
        <f t="shared" si="4"/>
        <v>59.370055398274744</v>
      </c>
      <c r="J81" s="19">
        <v>0</v>
      </c>
      <c r="K81" s="20">
        <f t="shared" si="5"/>
        <v>0</v>
      </c>
      <c r="L81" s="19">
        <v>25112581.35</v>
      </c>
      <c r="M81" s="20">
        <f t="shared" si="6"/>
        <v>40.629944601725256</v>
      </c>
    </row>
    <row r="82" ht="15.75" thickTop="1"/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7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2019-05-13T16:58:42Z</cp:lastPrinted>
  <dcterms:created xsi:type="dcterms:W3CDTF">2018-02-01T15:00:11Z</dcterms:created>
  <dcterms:modified xsi:type="dcterms:W3CDTF">2019-10-09T15:07:55Z</dcterms:modified>
  <cp:category/>
  <cp:version/>
  <cp:contentType/>
  <cp:contentStatus/>
</cp:coreProperties>
</file>